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700" yWindow="1575" windowWidth="21600" windowHeight="11385"/>
  </bookViews>
  <sheets>
    <sheet name="報告書" sheetId="7" r:id="rId1"/>
    <sheet name="記入例（報告書）" sheetId="11" r:id="rId2"/>
    <sheet name="報告書別紙" sheetId="9" r:id="rId3"/>
  </sheets>
  <definedNames>
    <definedName name="_xlnm.Print_Area" localSheetId="1">'記入例（報告書）'!$A$2:$U$32</definedName>
    <definedName name="_xlnm.Print_Area" localSheetId="0">報告書!$A$2:$U$32</definedName>
    <definedName name="_xlnm.Print_Area" localSheetId="2">報告書別紙!$A$2:$U$31</definedName>
  </definedNames>
  <calcPr calcId="125725"/>
</workbook>
</file>

<file path=xl/calcChain.xml><?xml version="1.0" encoding="utf-8"?>
<calcChain xmlns="http://schemas.openxmlformats.org/spreadsheetml/2006/main">
  <c r="R20" i="11"/>
  <c r="P20"/>
  <c r="O20"/>
  <c r="N20"/>
  <c r="L20"/>
  <c r="R18"/>
  <c r="P18"/>
  <c r="A18"/>
  <c r="Q18" s="1"/>
  <c r="R16"/>
  <c r="P16"/>
  <c r="A16"/>
  <c r="Q16" s="1"/>
  <c r="P14"/>
  <c r="A14"/>
  <c r="Q14" s="1"/>
  <c r="P12"/>
  <c r="A12"/>
  <c r="Q12" s="1"/>
  <c r="R12" s="1"/>
  <c r="P10"/>
  <c r="A10"/>
  <c r="Q10" s="1"/>
  <c r="O27" i="9"/>
  <c r="N27"/>
  <c r="O24"/>
  <c r="N24"/>
  <c r="L24"/>
  <c r="L7"/>
  <c r="A22"/>
  <c r="Q22" s="1"/>
  <c r="A20"/>
  <c r="Q20" s="1"/>
  <c r="A18"/>
  <c r="Q18" s="1"/>
  <c r="A16"/>
  <c r="Q16" s="1"/>
  <c r="R16" s="1"/>
  <c r="A14"/>
  <c r="Q14" s="1"/>
  <c r="A12"/>
  <c r="Q12" s="1"/>
  <c r="R12" s="1"/>
  <c r="P16"/>
  <c r="P14"/>
  <c r="P12"/>
  <c r="P22"/>
  <c r="P20"/>
  <c r="P18"/>
  <c r="P10"/>
  <c r="P24" s="1"/>
  <c r="A10"/>
  <c r="Q10" s="1"/>
  <c r="R10" i="11" l="1"/>
  <c r="R14" i="9"/>
  <c r="R20"/>
  <c r="R18"/>
  <c r="R22"/>
  <c r="R10"/>
  <c r="R24" s="1"/>
  <c r="A10" i="7"/>
  <c r="L20"/>
  <c r="L27" i="9" s="1"/>
  <c r="O20" i="7"/>
  <c r="N20"/>
  <c r="P18"/>
  <c r="A18"/>
  <c r="Q18" s="1"/>
  <c r="R18" s="1"/>
  <c r="P16"/>
  <c r="A16"/>
  <c r="Q16" s="1"/>
  <c r="R16" s="1"/>
  <c r="P14"/>
  <c r="A14"/>
  <c r="P12"/>
  <c r="A12"/>
  <c r="Q12" s="1"/>
  <c r="R12" s="1"/>
  <c r="P10"/>
  <c r="Q14"/>
  <c r="R10" l="1"/>
  <c r="R20" s="1"/>
  <c r="R27" i="9" s="1"/>
  <c r="R14" i="7"/>
  <c r="P20"/>
  <c r="P27" i="9" s="1"/>
  <c r="Q10" i="7"/>
</calcChain>
</file>

<file path=xl/sharedStrings.xml><?xml version="1.0" encoding="utf-8"?>
<sst xmlns="http://schemas.openxmlformats.org/spreadsheetml/2006/main" count="160" uniqueCount="63">
  <si>
    <t>様式第７号（第３４条関係）（甲）</t>
    <rPh sb="0" eb="2">
      <t>ヨウシキ</t>
    </rPh>
    <rPh sb="2" eb="3">
      <t>ダイ</t>
    </rPh>
    <rPh sb="4" eb="5">
      <t>ゴウ</t>
    </rPh>
    <rPh sb="6" eb="7">
      <t>ダイ</t>
    </rPh>
    <rPh sb="9" eb="10">
      <t>ジョウ</t>
    </rPh>
    <rPh sb="10" eb="12">
      <t>カンケイ</t>
    </rPh>
    <rPh sb="14" eb="15">
      <t>コウ</t>
    </rPh>
    <phoneticPr fontId="3"/>
  </si>
  <si>
    <t>枝番号</t>
    <rPh sb="0" eb="1">
      <t>エダ</t>
    </rPh>
    <rPh sb="1" eb="3">
      <t>バンゴウ</t>
    </rPh>
    <phoneticPr fontId="3"/>
  </si>
  <si>
    <t>から</t>
    <phoneticPr fontId="3"/>
  </si>
  <si>
    <t>まで</t>
    <phoneticPr fontId="3"/>
  </si>
  <si>
    <t>一括有期事業報告書（建設の事業）</t>
    <rPh sb="0" eb="2">
      <t>イッカツ</t>
    </rPh>
    <rPh sb="2" eb="4">
      <t>ユウキ</t>
    </rPh>
    <rPh sb="4" eb="6">
      <t>ジギョウ</t>
    </rPh>
    <rPh sb="6" eb="9">
      <t>ホウコクショ</t>
    </rPh>
    <rPh sb="10" eb="12">
      <t>ケンセツ</t>
    </rPh>
    <rPh sb="13" eb="15">
      <t>ジギョウ</t>
    </rPh>
    <phoneticPr fontId="3"/>
  </si>
  <si>
    <t>枚のうち</t>
    <rPh sb="0" eb="1">
      <t>マイ</t>
    </rPh>
    <phoneticPr fontId="3"/>
  </si>
  <si>
    <t>電話番号</t>
    <rPh sb="0" eb="2">
      <t>デンワ</t>
    </rPh>
    <rPh sb="2" eb="4">
      <t>バンゴウ</t>
    </rPh>
    <phoneticPr fontId="3"/>
  </si>
  <si>
    <t>計</t>
    <rPh sb="0" eb="1">
      <t>ケイ</t>
    </rPh>
    <phoneticPr fontId="3"/>
  </si>
  <si>
    <t>事業の種類</t>
    <rPh sb="0" eb="2">
      <t>ジギョウ</t>
    </rPh>
    <rPh sb="3" eb="5">
      <t>シュルイ</t>
    </rPh>
    <phoneticPr fontId="3"/>
  </si>
  <si>
    <t>令和</t>
    <rPh sb="0" eb="2">
      <t>レイワ</t>
    </rPh>
    <phoneticPr fontId="3"/>
  </si>
  <si>
    <t>①</t>
    <phoneticPr fontId="3"/>
  </si>
  <si>
    <t>②</t>
    <phoneticPr fontId="3"/>
  </si>
  <si>
    <t>③</t>
    <phoneticPr fontId="3"/>
  </si>
  <si>
    <t>労働保険</t>
    <rPh sb="0" eb="2">
      <t>ロウドウ</t>
    </rPh>
    <rPh sb="2" eb="4">
      <t>ホケン</t>
    </rPh>
    <phoneticPr fontId="3"/>
  </si>
  <si>
    <t>労働保険番号</t>
    <rPh sb="0" eb="2">
      <t>ロウドウ</t>
    </rPh>
    <rPh sb="2" eb="4">
      <t>ホケン</t>
    </rPh>
    <rPh sb="4" eb="6">
      <t>バンゴウ</t>
    </rPh>
    <phoneticPr fontId="3"/>
  </si>
  <si>
    <t>事業の名称</t>
    <rPh sb="0" eb="2">
      <t>ジギョウ</t>
    </rPh>
    <rPh sb="3" eb="5">
      <t>メイショウ</t>
    </rPh>
    <phoneticPr fontId="3"/>
  </si>
  <si>
    <t>事業場の所在地</t>
    <rPh sb="0" eb="2">
      <t>ジギョウ</t>
    </rPh>
    <rPh sb="2" eb="3">
      <t>バ</t>
    </rPh>
    <rPh sb="4" eb="7">
      <t>ショザイチ</t>
    </rPh>
    <phoneticPr fontId="3"/>
  </si>
  <si>
    <t>事業の期間</t>
    <rPh sb="0" eb="2">
      <t>ジギョウ</t>
    </rPh>
    <rPh sb="3" eb="5">
      <t>キカン</t>
    </rPh>
    <phoneticPr fontId="3"/>
  </si>
  <si>
    <t>①請負金額の内訳</t>
    <rPh sb="1" eb="5">
      <t>ウケオイキンガク</t>
    </rPh>
    <rPh sb="6" eb="8">
      <t>ウチワケ</t>
    </rPh>
    <phoneticPr fontId="3"/>
  </si>
  <si>
    <t>㋑請負代金の額</t>
    <rPh sb="1" eb="3">
      <t>ウケオイ</t>
    </rPh>
    <rPh sb="3" eb="5">
      <t>ダイキン</t>
    </rPh>
    <rPh sb="6" eb="7">
      <t>ガク</t>
    </rPh>
    <phoneticPr fontId="3"/>
  </si>
  <si>
    <t>㋺請負代金に
　加算する額</t>
    <rPh sb="1" eb="3">
      <t>ウケオイ</t>
    </rPh>
    <rPh sb="3" eb="5">
      <t>ダイキン</t>
    </rPh>
    <rPh sb="8" eb="10">
      <t>カサン</t>
    </rPh>
    <rPh sb="12" eb="13">
      <t>ガク</t>
    </rPh>
    <phoneticPr fontId="3"/>
  </si>
  <si>
    <t>㋥請負金額</t>
    <rPh sb="1" eb="3">
      <t>ウケオイ</t>
    </rPh>
    <rPh sb="3" eb="5">
      <t>キンガク</t>
    </rPh>
    <phoneticPr fontId="3"/>
  </si>
  <si>
    <t>②
労務
比率</t>
    <rPh sb="2" eb="4">
      <t>ロウム</t>
    </rPh>
    <rPh sb="5" eb="7">
      <t>ヒリツ</t>
    </rPh>
    <phoneticPr fontId="3"/>
  </si>
  <si>
    <t>③賃金総額</t>
    <rPh sb="1" eb="5">
      <t>チンギンソウガク</t>
    </rPh>
    <phoneticPr fontId="3"/>
  </si>
  <si>
    <t>④</t>
    <phoneticPr fontId="3"/>
  </si>
  <si>
    <t>⑤</t>
    <phoneticPr fontId="3"/>
  </si>
  <si>
    <t>枚目</t>
    <rPh sb="0" eb="1">
      <t>マイ</t>
    </rPh>
    <rPh sb="1" eb="2">
      <t>メ</t>
    </rPh>
    <phoneticPr fontId="3"/>
  </si>
  <si>
    <r>
      <t>㋩請負代金</t>
    </r>
    <r>
      <rPr>
        <sz val="6"/>
        <rFont val="游明朝"/>
        <family val="1"/>
        <charset val="128"/>
      </rPr>
      <t>から</t>
    </r>
    <r>
      <rPr>
        <sz val="8"/>
        <rFont val="游明朝"/>
        <family val="1"/>
        <charset val="128"/>
      </rPr>
      <t xml:space="preserve">
　控除する額</t>
    </r>
    <rPh sb="1" eb="3">
      <t>ウケオイ</t>
    </rPh>
    <rPh sb="3" eb="5">
      <t>ダイキン</t>
    </rPh>
    <rPh sb="9" eb="11">
      <t>コウジョ</t>
    </rPh>
    <rPh sb="13" eb="14">
      <t>ガク</t>
    </rPh>
    <phoneticPr fontId="3"/>
  </si>
  <si>
    <t>前年度（保険関係が消滅した日まで）に廃止又は終了があったそれぞれの事業の明細を上記のとおり報告します。</t>
    <rPh sb="0" eb="3">
      <t>ゼンネンド</t>
    </rPh>
    <rPh sb="4" eb="6">
      <t>ホケン</t>
    </rPh>
    <rPh sb="6" eb="8">
      <t>カンケイ</t>
    </rPh>
    <rPh sb="9" eb="11">
      <t>ショウメツ</t>
    </rPh>
    <rPh sb="13" eb="14">
      <t>ヒ</t>
    </rPh>
    <rPh sb="18" eb="20">
      <t>ハイシ</t>
    </rPh>
    <rPh sb="20" eb="21">
      <t>マタ</t>
    </rPh>
    <rPh sb="22" eb="24">
      <t>シュウリョウ</t>
    </rPh>
    <rPh sb="33" eb="35">
      <t>ジギョウ</t>
    </rPh>
    <rPh sb="36" eb="38">
      <t>メイサイ</t>
    </rPh>
    <rPh sb="39" eb="41">
      <t>ジョウキ</t>
    </rPh>
    <rPh sb="45" eb="47">
      <t>ホウコク</t>
    </rPh>
    <phoneticPr fontId="3"/>
  </si>
  <si>
    <t>［注意］社会保険労務士記載欄は、この報告書を社会保険労務士が作成した場合のみ記載すること。</t>
    <rPh sb="1" eb="3">
      <t>チュウイ</t>
    </rPh>
    <rPh sb="4" eb="6">
      <t>シャカイ</t>
    </rPh>
    <rPh sb="6" eb="8">
      <t>ホケン</t>
    </rPh>
    <rPh sb="8" eb="11">
      <t>ロウムシ</t>
    </rPh>
    <rPh sb="11" eb="13">
      <t>キサイ</t>
    </rPh>
    <rPh sb="13" eb="14">
      <t>ラン</t>
    </rPh>
    <rPh sb="18" eb="21">
      <t>ホウコクショ</t>
    </rPh>
    <rPh sb="22" eb="26">
      <t>シャカイホケン</t>
    </rPh>
    <rPh sb="26" eb="29">
      <t>ロウムシ</t>
    </rPh>
    <rPh sb="30" eb="32">
      <t>サクセイ</t>
    </rPh>
    <rPh sb="34" eb="36">
      <t>バアイ</t>
    </rPh>
    <rPh sb="38" eb="40">
      <t>キサイ</t>
    </rPh>
    <phoneticPr fontId="3"/>
  </si>
  <si>
    <t>住所</t>
    <rPh sb="0" eb="1">
      <t>ジュウ</t>
    </rPh>
    <rPh sb="1" eb="2">
      <t>ショ</t>
    </rPh>
    <phoneticPr fontId="3"/>
  </si>
  <si>
    <t>郵便番号</t>
    <rPh sb="0" eb="4">
      <t>ユウビンバンゴウ</t>
    </rPh>
    <phoneticPr fontId="3"/>
  </si>
  <si>
    <t>社会保険労務士
記載欄</t>
    <rPh sb="0" eb="7">
      <t>シャカイホケンロウムシ</t>
    </rPh>
    <rPh sb="8" eb="10">
      <t>キサイ</t>
    </rPh>
    <rPh sb="10" eb="11">
      <t>ラン</t>
    </rPh>
    <phoneticPr fontId="3"/>
  </si>
  <si>
    <t>氏名</t>
    <rPh sb="0" eb="2">
      <t>シメイ</t>
    </rPh>
    <phoneticPr fontId="3"/>
  </si>
  <si>
    <t>電話番号</t>
    <rPh sb="0" eb="4">
      <t>デンワバンゴウ</t>
    </rPh>
    <phoneticPr fontId="3"/>
  </si>
  <si>
    <t>35:建築事業（新築の設備工事(電気工事含む)）</t>
  </si>
  <si>
    <t>翌年度へ繰越</t>
    <rPh sb="0" eb="3">
      <t>ヨクネンド</t>
    </rPh>
    <rPh sb="4" eb="6">
      <t>クリコシ</t>
    </rPh>
    <phoneticPr fontId="3"/>
  </si>
  <si>
    <t>２２１０１９３２</t>
    <phoneticPr fontId="3"/>
  </si>
  <si>
    <t>432-8032</t>
    <phoneticPr fontId="3"/>
  </si>
  <si>
    <t>053-452-1112</t>
    <phoneticPr fontId="3"/>
  </si>
  <si>
    <t>事業所名</t>
    <rPh sb="0" eb="2">
      <t>ジギョウ</t>
    </rPh>
    <rPh sb="2" eb="3">
      <t>ショ</t>
    </rPh>
    <rPh sb="3" eb="4">
      <t>メイ</t>
    </rPh>
    <phoneticPr fontId="3"/>
  </si>
  <si>
    <t>事業主名</t>
    <rPh sb="0" eb="3">
      <t>ジギョウヌシ</t>
    </rPh>
    <rPh sb="3" eb="4">
      <t>メイ</t>
    </rPh>
    <phoneticPr fontId="3"/>
  </si>
  <si>
    <t>38:既設建築物設備工事業（既設の内部設備工事(外作業は35)）</t>
  </si>
  <si>
    <t>⑥</t>
    <phoneticPr fontId="3"/>
  </si>
  <si>
    <t>⑦</t>
    <phoneticPr fontId="3"/>
  </si>
  <si>
    <t>様式第７号（第３４条関係）（甲）[別紙]</t>
    <rPh sb="0" eb="2">
      <t>ヨウシキ</t>
    </rPh>
    <rPh sb="2" eb="3">
      <t>ダイ</t>
    </rPh>
    <rPh sb="4" eb="5">
      <t>ゴウ</t>
    </rPh>
    <rPh sb="6" eb="7">
      <t>ダイ</t>
    </rPh>
    <rPh sb="9" eb="10">
      <t>ジョウ</t>
    </rPh>
    <rPh sb="10" eb="12">
      <t>カンケイ</t>
    </rPh>
    <rPh sb="14" eb="15">
      <t>コウ</t>
    </rPh>
    <rPh sb="17" eb="19">
      <t>ベッシ</t>
    </rPh>
    <phoneticPr fontId="3"/>
  </si>
  <si>
    <t>合計
1枚目+2枚目</t>
    <rPh sb="0" eb="2">
      <t>ゴウケイ</t>
    </rPh>
    <rPh sb="4" eb="6">
      <t>マイメ</t>
    </rPh>
    <rPh sb="8" eb="10">
      <t>マイメ</t>
    </rPh>
    <phoneticPr fontId="3"/>
  </si>
  <si>
    <t>伊藤邸リフォーム工事　他７件</t>
    <phoneticPr fontId="3"/>
  </si>
  <si>
    <t>西村邸新築工事</t>
    <phoneticPr fontId="3"/>
  </si>
  <si>
    <t>小田木邸屋根補修工事</t>
    <phoneticPr fontId="3"/>
  </si>
  <si>
    <t>株式会社荒木建築</t>
    <rPh sb="0" eb="4">
      <t>カブシキガイシャ</t>
    </rPh>
    <rPh sb="4" eb="6">
      <t>アラキ</t>
    </rPh>
    <rPh sb="6" eb="8">
      <t>ケンチク</t>
    </rPh>
    <phoneticPr fontId="3"/>
  </si>
  <si>
    <t>代表取締役　荒木太郎</t>
    <phoneticPr fontId="3"/>
  </si>
  <si>
    <t>※提出の際は「記入例」は削除していただいても構いません。ファイル名は事業所名にしてください（例：浜松商工(株)）</t>
    <rPh sb="1" eb="3">
      <t>テイシュツ</t>
    </rPh>
    <rPh sb="4" eb="5">
      <t>サイ</t>
    </rPh>
    <rPh sb="7" eb="9">
      <t>キニュウ</t>
    </rPh>
    <rPh sb="9" eb="10">
      <t>レイ</t>
    </rPh>
    <rPh sb="12" eb="14">
      <t>サクジョ</t>
    </rPh>
    <rPh sb="22" eb="23">
      <t>カマ</t>
    </rPh>
    <rPh sb="32" eb="33">
      <t>メイ</t>
    </rPh>
    <rPh sb="34" eb="37">
      <t>ジギョウショ</t>
    </rPh>
    <rPh sb="37" eb="38">
      <t>メイ</t>
    </rPh>
    <rPh sb="46" eb="47">
      <t>レイ</t>
    </rPh>
    <rPh sb="48" eb="50">
      <t>ハママツ</t>
    </rPh>
    <rPh sb="50" eb="52">
      <t>ショウコウ</t>
    </rPh>
    <rPh sb="52" eb="55">
      <t>カブシキガイシャ</t>
    </rPh>
    <phoneticPr fontId="3"/>
  </si>
  <si>
    <t>※このシートは絶対に削除しないでください！ファイル名は事業所名にしてください（例：浜松商工(株)）。</t>
    <rPh sb="7" eb="9">
      <t>ゼッタイ</t>
    </rPh>
    <rPh sb="10" eb="12">
      <t>サクジョ</t>
    </rPh>
    <rPh sb="25" eb="26">
      <t>メイ</t>
    </rPh>
    <rPh sb="27" eb="31">
      <t>ジギョウショメイ</t>
    </rPh>
    <rPh sb="39" eb="40">
      <t>レイ</t>
    </rPh>
    <rPh sb="41" eb="45">
      <t>ハママツショウコウ</t>
    </rPh>
    <rPh sb="45" eb="48">
      <t>カブシキガイシャ</t>
    </rPh>
    <phoneticPr fontId="3"/>
  </si>
  <si>
    <t>浜松市中央区東伊場</t>
    <rPh sb="0" eb="3">
      <t>ハママツシ</t>
    </rPh>
    <rPh sb="3" eb="5">
      <t>チュウオウ</t>
    </rPh>
    <rPh sb="5" eb="6">
      <t>ク</t>
    </rPh>
    <rPh sb="6" eb="9">
      <t>ヒガシイバ</t>
    </rPh>
    <phoneticPr fontId="3"/>
  </si>
  <si>
    <t>浜松市中央区板屋町</t>
    <rPh sb="0" eb="3">
      <t>ハママツシ</t>
    </rPh>
    <rPh sb="3" eb="5">
      <t>チュウオウ</t>
    </rPh>
    <rPh sb="5" eb="6">
      <t>ク</t>
    </rPh>
    <rPh sb="6" eb="9">
      <t>イタヤマチ</t>
    </rPh>
    <phoneticPr fontId="3"/>
  </si>
  <si>
    <t>浜松市中央区大瀬町</t>
    <rPh sb="0" eb="3">
      <t>ハママツシ</t>
    </rPh>
    <rPh sb="3" eb="5">
      <t>チュウオウ</t>
    </rPh>
    <rPh sb="5" eb="6">
      <t>ク</t>
    </rPh>
    <rPh sb="6" eb="8">
      <t>オオセ</t>
    </rPh>
    <rPh sb="8" eb="9">
      <t>マチ</t>
    </rPh>
    <phoneticPr fontId="3"/>
  </si>
  <si>
    <t>R5</t>
    <phoneticPr fontId="3"/>
  </si>
  <si>
    <t>R6</t>
    <phoneticPr fontId="3"/>
  </si>
  <si>
    <t>３４１０３９３８</t>
    <phoneticPr fontId="3"/>
  </si>
  <si>
    <t>広島労働局労働保険特別会計歳入徴収官　殿</t>
    <rPh sb="0" eb="2">
      <t>ヒロシマ</t>
    </rPh>
    <rPh sb="2" eb="4">
      <t>ロウドウ</t>
    </rPh>
    <rPh sb="4" eb="5">
      <t>キョク</t>
    </rPh>
    <rPh sb="5" eb="7">
      <t>ロウドウ</t>
    </rPh>
    <rPh sb="7" eb="9">
      <t>ホケン</t>
    </rPh>
    <rPh sb="9" eb="11">
      <t>トクベツ</t>
    </rPh>
    <rPh sb="11" eb="13">
      <t>カイケイ</t>
    </rPh>
    <rPh sb="13" eb="15">
      <t>サイニュウ</t>
    </rPh>
    <rPh sb="15" eb="17">
      <t>チョウシュウ</t>
    </rPh>
    <rPh sb="17" eb="18">
      <t>カン</t>
    </rPh>
    <rPh sb="19" eb="20">
      <t>ドノ</t>
    </rPh>
    <phoneticPr fontId="3"/>
  </si>
  <si>
    <t>※このシートは絶対に削除しないでください！ファイル名は事業所名にしてください（例：福山商工(株)）。</t>
    <rPh sb="7" eb="9">
      <t>ゼッタイ</t>
    </rPh>
    <rPh sb="10" eb="12">
      <t>サクジョ</t>
    </rPh>
    <rPh sb="25" eb="26">
      <t>メイ</t>
    </rPh>
    <rPh sb="27" eb="31">
      <t>ジギョウショメイ</t>
    </rPh>
    <rPh sb="39" eb="40">
      <t>レイ</t>
    </rPh>
    <rPh sb="41" eb="43">
      <t>フクヤマ</t>
    </rPh>
    <rPh sb="43" eb="45">
      <t>ショウコウ</t>
    </rPh>
    <rPh sb="45" eb="48">
      <t>カブシキガイシャ</t>
    </rPh>
    <phoneticPr fontId="3"/>
  </si>
  <si>
    <t>福山市中央区東伊場2-7</t>
    <rPh sb="0" eb="2">
      <t>フクヤマ</t>
    </rPh>
    <rPh sb="2" eb="3">
      <t>シ</t>
    </rPh>
    <rPh sb="3" eb="4">
      <t>ナカ</t>
    </rPh>
    <rPh sb="4" eb="5">
      <t>オウ</t>
    </rPh>
    <rPh sb="5" eb="6">
      <t>ク</t>
    </rPh>
    <rPh sb="6" eb="9">
      <t>ヒガシイバ</t>
    </rPh>
    <phoneticPr fontId="3"/>
  </si>
</sst>
</file>

<file path=xl/styles.xml><?xml version="1.0" encoding="utf-8"?>
<styleSheet xmlns="http://schemas.openxmlformats.org/spreadsheetml/2006/main">
  <numFmts count="2">
    <numFmt numFmtId="176" formatCode="#,###"/>
    <numFmt numFmtId="177" formatCode="[DBNum3]000"/>
  </numFmts>
  <fonts count="14">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游明朝"/>
      <family val="1"/>
      <charset val="128"/>
    </font>
    <font>
      <sz val="14"/>
      <name val="游明朝"/>
      <family val="1"/>
      <charset val="128"/>
    </font>
    <font>
      <sz val="12"/>
      <name val="游明朝"/>
      <family val="1"/>
      <charset val="128"/>
    </font>
    <font>
      <sz val="8"/>
      <name val="游明朝"/>
      <family val="1"/>
      <charset val="128"/>
    </font>
    <font>
      <sz val="9"/>
      <name val="游明朝"/>
      <family val="1"/>
      <charset val="128"/>
    </font>
    <font>
      <sz val="6"/>
      <name val="游明朝"/>
      <family val="1"/>
      <charset val="128"/>
    </font>
    <font>
      <b/>
      <sz val="9"/>
      <name val="游明朝"/>
      <family val="1"/>
      <charset val="128"/>
    </font>
    <font>
      <sz val="10"/>
      <name val="Yu Gothic Medium"/>
      <family val="2"/>
      <charset val="128"/>
    </font>
    <font>
      <b/>
      <sz val="14"/>
      <color rgb="FFFFFF00"/>
      <name val="游ゴシック"/>
      <family val="3"/>
      <charset val="128"/>
    </font>
    <font>
      <sz val="10"/>
      <color rgb="FFFFFF00"/>
      <name val="游明朝"/>
      <family val="1"/>
      <charset val="128"/>
    </font>
  </fonts>
  <fills count="3">
    <fill>
      <patternFill patternType="none"/>
    </fill>
    <fill>
      <patternFill patternType="gray125"/>
    </fill>
    <fill>
      <patternFill patternType="solid">
        <fgColor rgb="FFFFFF99"/>
        <bgColor indexed="64"/>
      </patternFill>
    </fill>
  </fills>
  <borders count="6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hair">
        <color indexed="64"/>
      </left>
      <right style="medium">
        <color indexed="64"/>
      </right>
      <top style="thin">
        <color indexed="64"/>
      </top>
      <bottom style="medium">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dotted">
        <color indexed="64"/>
      </left>
      <right style="dotted">
        <color indexed="64"/>
      </right>
      <top/>
      <bottom style="dotted">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88">
    <xf numFmtId="0" fontId="0" fillId="0" borderId="0" xfId="0">
      <alignment vertical="center"/>
    </xf>
    <xf numFmtId="0" fontId="4" fillId="0" borderId="0" xfId="0" applyFont="1" applyAlignment="1" applyProtection="1">
      <alignment vertical="center"/>
    </xf>
    <xf numFmtId="0" fontId="4" fillId="0" borderId="0" xfId="0" applyFont="1" applyBorder="1" applyAlignment="1" applyProtection="1">
      <alignment vertical="center"/>
    </xf>
    <xf numFmtId="0" fontId="8" fillId="0" borderId="1" xfId="0" applyFont="1" applyBorder="1" applyAlignment="1" applyProtection="1">
      <alignment horizontal="center" vertical="center"/>
    </xf>
    <xf numFmtId="0" fontId="8"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8" fillId="0" borderId="2" xfId="0" applyFont="1" applyFill="1" applyBorder="1" applyAlignment="1" applyProtection="1">
      <alignment vertical="center"/>
    </xf>
    <xf numFmtId="0" fontId="8" fillId="0" borderId="0" xfId="0" applyFont="1" applyFill="1" applyBorder="1" applyAlignment="1" applyProtection="1">
      <alignment vertical="center"/>
    </xf>
    <xf numFmtId="0" fontId="8" fillId="0" borderId="3" xfId="0" applyFont="1" applyFill="1" applyBorder="1" applyAlignment="1" applyProtection="1">
      <alignment vertical="center"/>
    </xf>
    <xf numFmtId="0" fontId="8" fillId="0" borderId="8" xfId="0" applyFont="1" applyFill="1" applyBorder="1" applyAlignment="1" applyProtection="1">
      <alignment vertical="center"/>
    </xf>
    <xf numFmtId="0" fontId="9" fillId="0" borderId="53" xfId="0" applyFont="1" applyBorder="1" applyAlignment="1" applyProtection="1"/>
    <xf numFmtId="0" fontId="9" fillId="0" borderId="54" xfId="0" applyFont="1" applyFill="1" applyBorder="1" applyAlignment="1" applyProtection="1"/>
    <xf numFmtId="0" fontId="4" fillId="0" borderId="27" xfId="0" applyFont="1" applyBorder="1" applyAlignment="1" applyProtection="1">
      <alignment horizontal="distributed" vertical="center"/>
    </xf>
    <xf numFmtId="0" fontId="8" fillId="0" borderId="1" xfId="0" applyFont="1" applyBorder="1" applyAlignment="1" applyProtection="1">
      <alignment horizontal="center" vertical="center"/>
    </xf>
    <xf numFmtId="0" fontId="8" fillId="2" borderId="2" xfId="0" applyFont="1" applyFill="1" applyBorder="1" applyAlignment="1" applyProtection="1">
      <alignment horizontal="distributed" vertical="center" indent="1"/>
    </xf>
    <xf numFmtId="0" fontId="8" fillId="2" borderId="17" xfId="0" applyFont="1" applyFill="1" applyBorder="1" applyAlignment="1" applyProtection="1">
      <alignment horizontal="distributed" vertical="center" indent="1"/>
    </xf>
    <xf numFmtId="0" fontId="8" fillId="2" borderId="47" xfId="0" applyFont="1" applyFill="1" applyBorder="1" applyAlignment="1" applyProtection="1">
      <alignment horizontal="distributed" vertical="center" indent="1"/>
    </xf>
    <xf numFmtId="0" fontId="8" fillId="0" borderId="0" xfId="0" applyFont="1" applyAlignment="1" applyProtection="1">
      <alignment vertical="center"/>
    </xf>
    <xf numFmtId="0" fontId="8" fillId="0" borderId="0" xfId="0" applyFont="1" applyAlignment="1" applyProtection="1">
      <alignment horizontal="left" vertical="center" indent="2"/>
    </xf>
    <xf numFmtId="0" fontId="11" fillId="0" borderId="0" xfId="0" applyFont="1" applyAlignment="1" applyProtection="1">
      <alignment vertical="center"/>
    </xf>
    <xf numFmtId="0" fontId="8" fillId="0" borderId="0" xfId="0" applyFont="1" applyAlignment="1" applyProtection="1">
      <alignment horizontal="right" vertical="center"/>
    </xf>
    <xf numFmtId="0" fontId="8" fillId="0" borderId="0" xfId="0" applyFont="1" applyBorder="1" applyAlignment="1" applyProtection="1">
      <alignment vertical="center"/>
    </xf>
    <xf numFmtId="0" fontId="9" fillId="0" borderId="30" xfId="0" applyFont="1" applyBorder="1" applyAlignment="1" applyProtection="1">
      <alignment vertical="center" wrapText="1"/>
    </xf>
    <xf numFmtId="0" fontId="8" fillId="0" borderId="7" xfId="0" applyFont="1" applyBorder="1" applyAlignment="1" applyProtection="1">
      <alignment horizontal="right" vertical="center"/>
    </xf>
    <xf numFmtId="0" fontId="8" fillId="0" borderId="0" xfId="0" applyFont="1" applyAlignment="1" applyProtection="1">
      <alignment horizontal="left" vertical="center"/>
    </xf>
    <xf numFmtId="0" fontId="8" fillId="2" borderId="42"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protection locked="0"/>
    </xf>
    <xf numFmtId="177" fontId="4" fillId="2" borderId="25" xfId="0" applyNumberFormat="1" applyFont="1" applyFill="1" applyBorder="1" applyAlignment="1" applyProtection="1">
      <alignment horizontal="distributed" vertical="center"/>
      <protection locked="0"/>
    </xf>
    <xf numFmtId="0" fontId="4" fillId="2" borderId="52"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7" fillId="0" borderId="0" xfId="0" applyFont="1" applyAlignment="1" applyProtection="1">
      <alignment horizontal="left" indent="2"/>
    </xf>
    <xf numFmtId="0" fontId="8" fillId="0" borderId="59" xfId="0" applyFont="1" applyBorder="1" applyAlignment="1" applyProtection="1">
      <alignment vertical="center"/>
    </xf>
    <xf numFmtId="0" fontId="8" fillId="0" borderId="59" xfId="0" applyFont="1" applyBorder="1" applyAlignment="1" applyProtection="1">
      <alignment horizontal="right" vertical="center"/>
    </xf>
    <xf numFmtId="0" fontId="8" fillId="0" borderId="0" xfId="0" applyFont="1" applyBorder="1" applyAlignment="1" applyProtection="1">
      <alignment horizontal="right" vertical="center"/>
    </xf>
    <xf numFmtId="0" fontId="4" fillId="0" borderId="53" xfId="0" applyFont="1" applyFill="1" applyBorder="1" applyAlignment="1" applyProtection="1">
      <alignment horizontal="center" vertical="center"/>
    </xf>
    <xf numFmtId="177" fontId="4" fillId="0" borderId="25" xfId="0" applyNumberFormat="1" applyFont="1" applyFill="1" applyBorder="1" applyAlignment="1" applyProtection="1">
      <alignment horizontal="distributed" vertical="center"/>
    </xf>
    <xf numFmtId="0" fontId="4" fillId="0" borderId="52" xfId="0" applyFont="1" applyFill="1" applyBorder="1" applyAlignment="1" applyProtection="1">
      <alignment horizontal="center" vertical="center"/>
    </xf>
    <xf numFmtId="0" fontId="9" fillId="0" borderId="53" xfId="0" applyFont="1" applyFill="1" applyBorder="1" applyAlignment="1" applyProtection="1"/>
    <xf numFmtId="0" fontId="12" fillId="0" borderId="0" xfId="0" applyFont="1" applyFill="1" applyAlignment="1" applyProtection="1">
      <alignment vertical="center"/>
    </xf>
    <xf numFmtId="0" fontId="13" fillId="0" borderId="0" xfId="0" applyFont="1" applyFill="1" applyAlignment="1" applyProtection="1">
      <alignment vertical="center"/>
    </xf>
    <xf numFmtId="0" fontId="13" fillId="0" borderId="0" xfId="0" applyFont="1" applyAlignment="1" applyProtection="1">
      <alignment vertical="center"/>
    </xf>
    <xf numFmtId="38" fontId="8" fillId="0" borderId="29" xfId="1" applyFont="1" applyFill="1" applyBorder="1" applyAlignment="1" applyProtection="1">
      <alignment horizontal="right" vertical="center"/>
    </xf>
    <xf numFmtId="38" fontId="8" fillId="0" borderId="24" xfId="1" applyFont="1" applyFill="1" applyBorder="1" applyAlignment="1" applyProtection="1">
      <alignment horizontal="right" vertical="center"/>
    </xf>
    <xf numFmtId="0" fontId="8" fillId="0" borderId="29" xfId="0" applyFont="1" applyFill="1" applyBorder="1" applyAlignment="1" applyProtection="1">
      <alignment horizontal="center" vertical="center"/>
    </xf>
    <xf numFmtId="0" fontId="8" fillId="0" borderId="24" xfId="0" applyFont="1" applyFill="1" applyBorder="1" applyAlignment="1" applyProtection="1">
      <alignment horizontal="center" vertical="center"/>
    </xf>
    <xf numFmtId="38" fontId="10" fillId="0" borderId="29" xfId="1" applyFont="1" applyBorder="1" applyAlignment="1" applyProtection="1">
      <alignment horizontal="right" vertical="center"/>
      <protection locked="0"/>
    </xf>
    <xf numFmtId="38" fontId="10" fillId="0" borderId="24" xfId="1" applyFont="1" applyBorder="1" applyAlignment="1" applyProtection="1">
      <alignment horizontal="right" vertical="center"/>
      <protection locked="0"/>
    </xf>
    <xf numFmtId="38" fontId="8" fillId="0" borderId="29" xfId="1" applyFont="1" applyBorder="1" applyAlignment="1" applyProtection="1">
      <alignment horizontal="right" vertical="center"/>
      <protection locked="0"/>
    </xf>
    <xf numFmtId="38" fontId="8" fillId="0" borderId="24" xfId="1" applyFont="1" applyBorder="1" applyAlignment="1" applyProtection="1">
      <alignment horizontal="right" vertical="center"/>
      <protection locked="0"/>
    </xf>
    <xf numFmtId="38" fontId="8" fillId="0" borderId="1" xfId="1" applyFont="1" applyBorder="1" applyAlignment="1" applyProtection="1">
      <alignment horizontal="right" vertical="center" indent="1"/>
    </xf>
    <xf numFmtId="38" fontId="8" fillId="0" borderId="2" xfId="1" applyFont="1" applyBorder="1" applyAlignment="1" applyProtection="1">
      <alignment horizontal="right" vertical="center" indent="1"/>
    </xf>
    <xf numFmtId="38" fontId="8" fillId="0" borderId="14" xfId="1" applyFont="1" applyBorder="1" applyAlignment="1" applyProtection="1">
      <alignment horizontal="right" vertical="center" indent="1"/>
    </xf>
    <xf numFmtId="38" fontId="8" fillId="0" borderId="6" xfId="1" applyFont="1" applyBorder="1" applyAlignment="1" applyProtection="1">
      <alignment horizontal="right" vertical="center" indent="1"/>
    </xf>
    <xf numFmtId="38" fontId="8" fillId="0" borderId="7" xfId="1" applyFont="1" applyBorder="1" applyAlignment="1" applyProtection="1">
      <alignment horizontal="right" vertical="center" indent="1"/>
    </xf>
    <xf numFmtId="38" fontId="8" fillId="0" borderId="15" xfId="1" applyFont="1" applyBorder="1" applyAlignment="1" applyProtection="1">
      <alignment horizontal="right" vertical="center" indent="1"/>
    </xf>
    <xf numFmtId="0" fontId="4" fillId="0" borderId="22" xfId="0" applyFont="1" applyBorder="1" applyAlignment="1" applyProtection="1">
      <alignment horizontal="center" vertical="center" wrapText="1"/>
    </xf>
    <xf numFmtId="0" fontId="4" fillId="0" borderId="21"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15" xfId="0" applyFont="1" applyBorder="1" applyAlignment="1" applyProtection="1">
      <alignment horizontal="center" vertical="center"/>
    </xf>
    <xf numFmtId="0" fontId="8" fillId="0" borderId="37" xfId="0" applyFont="1" applyBorder="1" applyAlignment="1" applyProtection="1">
      <alignment horizontal="center" vertical="center" shrinkToFit="1"/>
    </xf>
    <xf numFmtId="0" fontId="8" fillId="0" borderId="38" xfId="0" applyFont="1" applyBorder="1" applyAlignment="1" applyProtection="1">
      <alignment horizontal="center" vertical="center" shrinkToFit="1"/>
    </xf>
    <xf numFmtId="0" fontId="6" fillId="0" borderId="0" xfId="0" applyFont="1" applyBorder="1" applyAlignment="1" applyProtection="1">
      <alignment horizontal="distributed" vertical="center" indent="12"/>
    </xf>
    <xf numFmtId="0" fontId="5" fillId="0" borderId="17" xfId="0" applyFont="1" applyBorder="1" applyAlignment="1" applyProtection="1">
      <alignment horizontal="distributed" vertical="center" indent="2"/>
    </xf>
    <xf numFmtId="0" fontId="4" fillId="0" borderId="9" xfId="0" applyFont="1" applyBorder="1" applyAlignment="1" applyProtection="1">
      <alignment horizontal="distributed" vertical="center" indent="3"/>
    </xf>
    <xf numFmtId="0" fontId="4" fillId="0" borderId="21" xfId="0" applyFont="1" applyBorder="1" applyAlignment="1" applyProtection="1">
      <alignment horizontal="distributed" vertical="center" indent="3"/>
    </xf>
    <xf numFmtId="0" fontId="4" fillId="0" borderId="12" xfId="0" applyFont="1" applyBorder="1" applyAlignment="1" applyProtection="1">
      <alignment horizontal="distributed" vertical="center" indent="3"/>
    </xf>
    <xf numFmtId="0" fontId="4" fillId="0" borderId="17" xfId="0" applyFont="1" applyBorder="1" applyAlignment="1" applyProtection="1">
      <alignment horizontal="distributed" vertical="center" indent="3"/>
    </xf>
    <xf numFmtId="0" fontId="4" fillId="0" borderId="35"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26" xfId="0" applyFont="1" applyBorder="1" applyAlignment="1" applyProtection="1">
      <alignment horizontal="center" vertical="center"/>
    </xf>
    <xf numFmtId="49" fontId="4" fillId="0" borderId="33" xfId="0" applyNumberFormat="1" applyFont="1" applyFill="1" applyBorder="1" applyAlignment="1" applyProtection="1">
      <alignment horizontal="distributed" vertical="center"/>
    </xf>
    <xf numFmtId="49" fontId="4" fillId="0" borderId="34" xfId="0" applyNumberFormat="1" applyFont="1" applyFill="1" applyBorder="1" applyAlignment="1" applyProtection="1">
      <alignment horizontal="distributed" vertical="center"/>
    </xf>
    <xf numFmtId="177" fontId="4" fillId="2" borderId="60" xfId="0" applyNumberFormat="1" applyFont="1" applyFill="1" applyBorder="1" applyAlignment="1" applyProtection="1">
      <alignment horizontal="distributed" vertical="center" indent="1"/>
      <protection locked="0"/>
    </xf>
    <xf numFmtId="177" fontId="4" fillId="2" borderId="34" xfId="0" applyNumberFormat="1" applyFont="1" applyFill="1" applyBorder="1" applyAlignment="1" applyProtection="1">
      <alignment horizontal="distributed" vertical="center" indent="1"/>
      <protection locked="0"/>
    </xf>
    <xf numFmtId="177" fontId="4" fillId="2" borderId="28" xfId="0" applyNumberFormat="1" applyFont="1" applyFill="1" applyBorder="1" applyAlignment="1" applyProtection="1">
      <alignment horizontal="distributed" vertical="center" indent="1"/>
      <protection locked="0"/>
    </xf>
    <xf numFmtId="0" fontId="4" fillId="0" borderId="31" xfId="0" applyFont="1" applyBorder="1" applyAlignment="1" applyProtection="1">
      <alignment horizontal="distributed" vertical="center" indent="3"/>
    </xf>
    <xf numFmtId="0" fontId="4" fillId="0" borderId="7" xfId="0" applyFont="1" applyBorder="1" applyAlignment="1" applyProtection="1">
      <alignment horizontal="distributed" vertical="center" indent="3"/>
    </xf>
    <xf numFmtId="0" fontId="4" fillId="0" borderId="22" xfId="0" applyFont="1" applyBorder="1" applyAlignment="1" applyProtection="1">
      <alignment horizontal="distributed" vertical="center" indent="1"/>
    </xf>
    <xf numFmtId="0" fontId="4" fillId="0" borderId="6" xfId="0" applyFont="1" applyBorder="1" applyAlignment="1" applyProtection="1">
      <alignment horizontal="distributed" vertical="center" indent="1"/>
    </xf>
    <xf numFmtId="0" fontId="4" fillId="0" borderId="21" xfId="0" applyFont="1" applyBorder="1" applyAlignment="1" applyProtection="1">
      <alignment horizontal="distributed" vertical="center" indent="1"/>
    </xf>
    <xf numFmtId="0" fontId="4" fillId="0" borderId="23" xfId="0" applyFont="1" applyBorder="1" applyAlignment="1" applyProtection="1">
      <alignment horizontal="distributed" vertical="center" indent="1"/>
    </xf>
    <xf numFmtId="0" fontId="4" fillId="0" borderId="7" xfId="0" applyFont="1" applyBorder="1" applyAlignment="1" applyProtection="1">
      <alignment horizontal="distributed" vertical="center" indent="1"/>
    </xf>
    <xf numFmtId="0" fontId="4" fillId="0" borderId="8" xfId="0" applyFont="1" applyBorder="1" applyAlignment="1" applyProtection="1">
      <alignment horizontal="distributed" vertical="center" indent="1"/>
    </xf>
    <xf numFmtId="0" fontId="4" fillId="0" borderId="35" xfId="0" applyFont="1" applyBorder="1" applyAlignment="1" applyProtection="1">
      <alignment horizontal="distributed" vertical="center" indent="3"/>
    </xf>
    <xf numFmtId="0" fontId="4" fillId="0" borderId="36" xfId="0" applyFont="1" applyBorder="1" applyAlignment="1" applyProtection="1">
      <alignment horizontal="distributed" vertical="center" indent="3"/>
    </xf>
    <xf numFmtId="0" fontId="4" fillId="0" borderId="41" xfId="0" applyFont="1" applyBorder="1" applyAlignment="1" applyProtection="1">
      <alignment horizontal="distributed" vertical="center" indent="3"/>
    </xf>
    <xf numFmtId="0" fontId="4" fillId="0" borderId="32" xfId="0" applyFont="1" applyBorder="1" applyAlignment="1" applyProtection="1">
      <alignment horizontal="center" vertical="center" wrapText="1"/>
    </xf>
    <xf numFmtId="0" fontId="4" fillId="0" borderId="24"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2" borderId="20" xfId="0" applyFont="1" applyFill="1" applyBorder="1" applyAlignment="1" applyProtection="1">
      <alignment horizontal="left" vertical="center" wrapText="1" indent="1"/>
      <protection locked="0"/>
    </xf>
    <xf numFmtId="0" fontId="4" fillId="2" borderId="2" xfId="0" applyFont="1" applyFill="1" applyBorder="1" applyAlignment="1" applyProtection="1">
      <alignment horizontal="left" vertical="center" wrapText="1" indent="1"/>
      <protection locked="0"/>
    </xf>
    <xf numFmtId="0" fontId="4" fillId="2" borderId="31" xfId="0" applyFont="1" applyFill="1" applyBorder="1" applyAlignment="1" applyProtection="1">
      <alignment horizontal="left" vertical="center" wrapText="1" indent="1"/>
      <protection locked="0"/>
    </xf>
    <xf numFmtId="0" fontId="4" fillId="2" borderId="7" xfId="0" applyFont="1" applyFill="1" applyBorder="1" applyAlignment="1" applyProtection="1">
      <alignment horizontal="left" vertical="center" wrapText="1" indent="1"/>
      <protection locked="0"/>
    </xf>
    <xf numFmtId="0" fontId="4" fillId="2" borderId="1"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38" fontId="8" fillId="2" borderId="1" xfId="1" applyFont="1" applyFill="1" applyBorder="1" applyAlignment="1" applyProtection="1">
      <alignment horizontal="right" vertical="center"/>
      <protection locked="0"/>
    </xf>
    <xf numFmtId="38" fontId="8" fillId="2" borderId="3" xfId="1" applyFont="1" applyFill="1" applyBorder="1" applyAlignment="1" applyProtection="1">
      <alignment horizontal="right" vertical="center"/>
      <protection locked="0"/>
    </xf>
    <xf numFmtId="38" fontId="8" fillId="2" borderId="6" xfId="1" applyFont="1" applyFill="1" applyBorder="1" applyAlignment="1" applyProtection="1">
      <alignment horizontal="right" vertical="center"/>
      <protection locked="0"/>
    </xf>
    <xf numFmtId="38" fontId="8" fillId="2" borderId="8" xfId="1" applyFont="1" applyFill="1" applyBorder="1" applyAlignment="1" applyProtection="1">
      <alignment horizontal="right" vertical="center"/>
      <protection locked="0"/>
    </xf>
    <xf numFmtId="0" fontId="4" fillId="0" borderId="11" xfId="0" applyNumberFormat="1" applyFont="1" applyBorder="1" applyAlignment="1" applyProtection="1">
      <alignment horizontal="center" vertical="center"/>
    </xf>
    <xf numFmtId="0" fontId="8" fillId="0" borderId="56" xfId="0" applyFont="1" applyBorder="1" applyAlignment="1" applyProtection="1">
      <alignment horizontal="distributed" vertical="center" indent="1"/>
    </xf>
    <xf numFmtId="0" fontId="8" fillId="0" borderId="57" xfId="0" applyFont="1" applyBorder="1" applyAlignment="1" applyProtection="1">
      <alignment horizontal="distributed" vertical="center" indent="1"/>
    </xf>
    <xf numFmtId="0" fontId="8" fillId="0" borderId="58" xfId="0" applyFont="1" applyBorder="1" applyAlignment="1" applyProtection="1">
      <alignment horizontal="distributed" vertical="center" indent="1"/>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17" xfId="0" applyFont="1" applyBorder="1" applyAlignment="1" applyProtection="1">
      <alignment horizontal="center" vertical="center"/>
    </xf>
    <xf numFmtId="0" fontId="8" fillId="0" borderId="18" xfId="0" applyFont="1" applyBorder="1" applyAlignment="1" applyProtection="1">
      <alignment horizontal="center" vertical="center"/>
    </xf>
    <xf numFmtId="38" fontId="8" fillId="0" borderId="2" xfId="1" applyFont="1" applyBorder="1" applyAlignment="1" applyProtection="1">
      <alignment horizontal="center" vertical="center"/>
    </xf>
    <xf numFmtId="38" fontId="8" fillId="0" borderId="3" xfId="1" applyFont="1" applyBorder="1" applyAlignment="1" applyProtection="1">
      <alignment horizontal="center" vertical="center"/>
    </xf>
    <xf numFmtId="38" fontId="8" fillId="0" borderId="0" xfId="1" applyFont="1" applyBorder="1" applyAlignment="1" applyProtection="1">
      <alignment horizontal="center" vertical="center"/>
    </xf>
    <xf numFmtId="38" fontId="8" fillId="0" borderId="5" xfId="1" applyFont="1" applyBorder="1" applyAlignment="1" applyProtection="1">
      <alignment horizontal="center" vertical="center"/>
    </xf>
    <xf numFmtId="38" fontId="8" fillId="0" borderId="17" xfId="1" applyFont="1" applyBorder="1" applyAlignment="1" applyProtection="1">
      <alignment horizontal="center" vertical="center"/>
    </xf>
    <xf numFmtId="38" fontId="8" fillId="0" borderId="18" xfId="1" applyFont="1" applyBorder="1" applyAlignment="1" applyProtection="1">
      <alignment horizontal="center" vertical="center"/>
    </xf>
    <xf numFmtId="38" fontId="10" fillId="0" borderId="29" xfId="1" applyFont="1" applyBorder="1" applyAlignment="1" applyProtection="1">
      <alignment horizontal="center" vertical="center"/>
    </xf>
    <xf numFmtId="38" fontId="10" fillId="0" borderId="39" xfId="1" applyFont="1" applyBorder="1" applyAlignment="1" applyProtection="1">
      <alignment horizontal="center" vertical="center"/>
    </xf>
    <xf numFmtId="38" fontId="10" fillId="0" borderId="40" xfId="1" applyFont="1" applyBorder="1" applyAlignment="1" applyProtection="1">
      <alignment horizontal="center" vertical="center"/>
    </xf>
    <xf numFmtId="0" fontId="10" fillId="0" borderId="49" xfId="0" applyFont="1" applyBorder="1" applyAlignment="1" applyProtection="1">
      <alignment horizontal="center" vertical="center"/>
    </xf>
    <xf numFmtId="0" fontId="10" fillId="0" borderId="50" xfId="0" applyFont="1" applyBorder="1" applyAlignment="1" applyProtection="1">
      <alignment horizontal="center" vertical="center"/>
    </xf>
    <xf numFmtId="0" fontId="10" fillId="0" borderId="51" xfId="0" applyFont="1" applyBorder="1" applyAlignment="1" applyProtection="1">
      <alignment horizontal="center" vertical="center"/>
    </xf>
    <xf numFmtId="176" fontId="10" fillId="0" borderId="1" xfId="1" applyNumberFormat="1" applyFont="1" applyBorder="1" applyAlignment="1" applyProtection="1">
      <alignment horizontal="center" vertical="center"/>
    </xf>
    <xf numFmtId="176" fontId="10" fillId="0" borderId="2" xfId="1" applyNumberFormat="1" applyFont="1" applyBorder="1" applyAlignment="1" applyProtection="1">
      <alignment horizontal="center" vertical="center"/>
    </xf>
    <xf numFmtId="176" fontId="10" fillId="0" borderId="14" xfId="1" applyNumberFormat="1" applyFont="1" applyBorder="1" applyAlignment="1" applyProtection="1">
      <alignment horizontal="center" vertical="center"/>
    </xf>
    <xf numFmtId="176" fontId="10" fillId="0" borderId="4" xfId="1" applyNumberFormat="1" applyFont="1" applyBorder="1" applyAlignment="1" applyProtection="1">
      <alignment horizontal="center" vertical="center"/>
    </xf>
    <xf numFmtId="176" fontId="10" fillId="0" borderId="0" xfId="1" applyNumberFormat="1" applyFont="1" applyBorder="1" applyAlignment="1" applyProtection="1">
      <alignment horizontal="center" vertical="center"/>
    </xf>
    <xf numFmtId="176" fontId="10" fillId="0" borderId="11" xfId="1" applyNumberFormat="1" applyFont="1" applyBorder="1" applyAlignment="1" applyProtection="1">
      <alignment horizontal="center" vertical="center"/>
    </xf>
    <xf numFmtId="176" fontId="10" fillId="0" borderId="16" xfId="1" applyNumberFormat="1" applyFont="1" applyBorder="1" applyAlignment="1" applyProtection="1">
      <alignment horizontal="center" vertical="center"/>
    </xf>
    <xf numFmtId="176" fontId="10" fillId="0" borderId="17" xfId="1" applyNumberFormat="1" applyFont="1" applyBorder="1" applyAlignment="1" applyProtection="1">
      <alignment horizontal="center" vertical="center"/>
    </xf>
    <xf numFmtId="176" fontId="10" fillId="0" borderId="13" xfId="1" applyNumberFormat="1" applyFont="1" applyBorder="1" applyAlignment="1" applyProtection="1">
      <alignment horizontal="center" vertical="center"/>
    </xf>
    <xf numFmtId="0" fontId="8" fillId="2" borderId="55" xfId="0" applyFont="1" applyFill="1" applyBorder="1" applyAlignment="1" applyProtection="1">
      <alignment horizontal="left" vertical="center" shrinkToFit="1"/>
      <protection locked="0"/>
    </xf>
    <xf numFmtId="0" fontId="8" fillId="2" borderId="48" xfId="0" applyFont="1" applyFill="1" applyBorder="1" applyAlignment="1" applyProtection="1">
      <alignment horizontal="left" vertical="center" shrinkToFit="1"/>
      <protection locked="0"/>
    </xf>
    <xf numFmtId="0" fontId="8" fillId="2" borderId="17" xfId="0" applyFont="1" applyFill="1" applyBorder="1" applyAlignment="1" applyProtection="1">
      <alignment horizontal="left" vertical="center" shrinkToFit="1"/>
      <protection locked="0"/>
    </xf>
    <xf numFmtId="0" fontId="8" fillId="2" borderId="18" xfId="0" applyFont="1" applyFill="1" applyBorder="1" applyAlignment="1" applyProtection="1">
      <alignment horizontal="left" vertical="center" shrinkToFit="1"/>
      <protection locked="0"/>
    </xf>
    <xf numFmtId="0" fontId="9" fillId="0" borderId="64" xfId="0" applyFont="1" applyBorder="1" applyAlignment="1" applyProtection="1">
      <alignment horizontal="center" vertical="center" wrapText="1"/>
    </xf>
    <xf numFmtId="0" fontId="9" fillId="0" borderId="30" xfId="0" applyFont="1" applyBorder="1" applyAlignment="1" applyProtection="1">
      <alignment horizontal="center" vertical="center"/>
    </xf>
    <xf numFmtId="0" fontId="9" fillId="0" borderId="30" xfId="0" applyFont="1" applyBorder="1" applyAlignment="1" applyProtection="1">
      <alignment horizontal="distributed" vertical="center" indent="3"/>
    </xf>
    <xf numFmtId="0" fontId="9" fillId="0" borderId="30" xfId="0" applyFont="1" applyBorder="1" applyAlignment="1" applyProtection="1">
      <alignment horizontal="distributed" vertical="center" indent="2"/>
    </xf>
    <xf numFmtId="0" fontId="9" fillId="0" borderId="30" xfId="0" applyFont="1" applyBorder="1" applyAlignment="1" applyProtection="1">
      <alignment horizontal="center" vertical="center"/>
      <protection locked="0"/>
    </xf>
    <xf numFmtId="0" fontId="8" fillId="2" borderId="7" xfId="0" applyNumberFormat="1" applyFont="1" applyFill="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2" borderId="7" xfId="0" applyFont="1" applyFill="1" applyBorder="1" applyAlignment="1" applyProtection="1">
      <alignment horizontal="left" vertical="center" indent="1"/>
      <protection locked="0"/>
    </xf>
    <xf numFmtId="0" fontId="8" fillId="2" borderId="59" xfId="0" applyFont="1" applyFill="1" applyBorder="1" applyAlignment="1" applyProtection="1">
      <alignment horizontal="left" vertical="center" indent="1"/>
      <protection locked="0"/>
    </xf>
    <xf numFmtId="38" fontId="10" fillId="0" borderId="2" xfId="1" applyFont="1" applyBorder="1" applyAlignment="1" applyProtection="1">
      <alignment horizontal="center" vertical="center"/>
    </xf>
    <xf numFmtId="38" fontId="10" fillId="0" borderId="3" xfId="1" applyFont="1" applyBorder="1" applyAlignment="1" applyProtection="1">
      <alignment horizontal="center" vertical="center"/>
    </xf>
    <xf numFmtId="38" fontId="10" fillId="0" borderId="0" xfId="1" applyFont="1" applyBorder="1" applyAlignment="1" applyProtection="1">
      <alignment horizontal="center" vertical="center"/>
    </xf>
    <xf numFmtId="38" fontId="10" fillId="0" borderId="5" xfId="1" applyFont="1" applyBorder="1" applyAlignment="1" applyProtection="1">
      <alignment horizontal="center" vertical="center"/>
    </xf>
    <xf numFmtId="38" fontId="10" fillId="0" borderId="17" xfId="1" applyFont="1" applyBorder="1" applyAlignment="1" applyProtection="1">
      <alignment horizontal="center" vertical="center"/>
    </xf>
    <xf numFmtId="38" fontId="10" fillId="0" borderId="18" xfId="1" applyFont="1" applyBorder="1" applyAlignment="1" applyProtection="1">
      <alignment horizontal="center" vertical="center"/>
    </xf>
    <xf numFmtId="38" fontId="10" fillId="0" borderId="1" xfId="1" applyFont="1" applyBorder="1" applyAlignment="1" applyProtection="1">
      <alignment horizontal="right" vertical="center" indent="1"/>
    </xf>
    <xf numFmtId="38" fontId="10" fillId="0" borderId="2" xfId="1" applyFont="1" applyBorder="1" applyAlignment="1" applyProtection="1">
      <alignment horizontal="right" vertical="center" indent="1"/>
    </xf>
    <xf numFmtId="38" fontId="10" fillId="0" borderId="14" xfId="1" applyFont="1" applyBorder="1" applyAlignment="1" applyProtection="1">
      <alignment horizontal="right" vertical="center" indent="1"/>
    </xf>
    <xf numFmtId="38" fontId="10" fillId="0" borderId="6" xfId="1" applyFont="1" applyBorder="1" applyAlignment="1" applyProtection="1">
      <alignment horizontal="right" vertical="center" indent="1"/>
    </xf>
    <xf numFmtId="38" fontId="10" fillId="0" borderId="7" xfId="1" applyFont="1" applyBorder="1" applyAlignment="1" applyProtection="1">
      <alignment horizontal="right" vertical="center" indent="1"/>
    </xf>
    <xf numFmtId="38" fontId="10" fillId="0" borderId="15" xfId="1" applyFont="1" applyBorder="1" applyAlignment="1" applyProtection="1">
      <alignment horizontal="right" vertical="center" indent="1"/>
    </xf>
    <xf numFmtId="38" fontId="10" fillId="0" borderId="65" xfId="1" applyFont="1" applyBorder="1" applyAlignment="1" applyProtection="1">
      <alignment horizontal="center" vertical="center"/>
    </xf>
    <xf numFmtId="176" fontId="10" fillId="0" borderId="61" xfId="1" applyNumberFormat="1" applyFont="1" applyBorder="1" applyAlignment="1" applyProtection="1">
      <alignment horizontal="center" vertical="center"/>
    </xf>
    <xf numFmtId="176" fontId="10" fillId="0" borderId="62" xfId="1" applyNumberFormat="1" applyFont="1" applyBorder="1" applyAlignment="1" applyProtection="1">
      <alignment horizontal="center" vertical="center"/>
    </xf>
    <xf numFmtId="176" fontId="10" fillId="0" borderId="66" xfId="1" applyNumberFormat="1" applyFont="1" applyBorder="1" applyAlignment="1" applyProtection="1">
      <alignment horizontal="center" vertical="center"/>
    </xf>
    <xf numFmtId="38" fontId="10" fillId="0" borderId="29" xfId="1" applyFont="1" applyBorder="1" applyAlignment="1" applyProtection="1">
      <alignment horizontal="right" vertical="center"/>
    </xf>
    <xf numFmtId="38" fontId="10" fillId="0" borderId="24" xfId="1" applyFont="1" applyBorder="1" applyAlignment="1" applyProtection="1">
      <alignment horizontal="right"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38" fontId="8" fillId="0" borderId="1" xfId="1" applyFont="1" applyBorder="1" applyAlignment="1" applyProtection="1">
      <alignment horizontal="center" vertical="center"/>
    </xf>
    <xf numFmtId="38" fontId="8" fillId="0" borderId="4" xfId="1" applyFont="1" applyBorder="1" applyAlignment="1" applyProtection="1">
      <alignment horizontal="center" vertical="center"/>
    </xf>
    <xf numFmtId="38" fontId="8" fillId="0" borderId="61" xfId="1" applyFont="1" applyBorder="1" applyAlignment="1" applyProtection="1">
      <alignment horizontal="center" vertical="center"/>
    </xf>
    <xf numFmtId="38" fontId="8" fillId="0" borderId="63" xfId="1" applyFont="1" applyBorder="1" applyAlignment="1" applyProtection="1">
      <alignment horizontal="center" vertical="center"/>
    </xf>
    <xf numFmtId="38" fontId="8" fillId="0" borderId="16" xfId="1" applyFont="1" applyBorder="1" applyAlignment="1" applyProtection="1">
      <alignment horizontal="center" vertical="center"/>
    </xf>
    <xf numFmtId="38" fontId="8" fillId="0" borderId="29" xfId="1" applyFont="1" applyBorder="1" applyAlignment="1" applyProtection="1">
      <alignment horizontal="right" vertical="center"/>
    </xf>
    <xf numFmtId="38" fontId="8" fillId="0" borderId="24" xfId="1" applyFont="1" applyBorder="1" applyAlignment="1" applyProtection="1">
      <alignment horizontal="right" vertical="center"/>
    </xf>
    <xf numFmtId="177" fontId="4" fillId="0" borderId="60" xfId="0" applyNumberFormat="1" applyFont="1" applyFill="1" applyBorder="1" applyAlignment="1" applyProtection="1">
      <alignment horizontal="distributed" vertical="center" indent="1"/>
    </xf>
    <xf numFmtId="177" fontId="4" fillId="0" borderId="34" xfId="0" applyNumberFormat="1" applyFont="1" applyFill="1" applyBorder="1" applyAlignment="1" applyProtection="1">
      <alignment horizontal="distributed" vertical="center" indent="1"/>
    </xf>
    <xf numFmtId="177" fontId="4" fillId="0" borderId="28" xfId="0" applyNumberFormat="1" applyFont="1" applyFill="1" applyBorder="1" applyAlignment="1" applyProtection="1">
      <alignment horizontal="distributed" vertical="center" indent="1"/>
    </xf>
  </cellXfs>
  <cellStyles count="4">
    <cellStyle name="桁区切り" xfId="1" builtinId="6"/>
    <cellStyle name="桁区切り 2" xfId="3"/>
    <cellStyle name="標準" xfId="0" builtinId="0"/>
    <cellStyle name="標準 2" xfId="2"/>
  </cellStyles>
  <dxfs count="1">
    <dxf>
      <font>
        <color theme="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xmlns="" id="{A9C47310-514F-4C12-BFE2-A3C33A664384}"/>
            </a:ext>
          </a:extLst>
        </xdr:cNvPr>
        <xdr:cNvSpPr txBox="1">
          <a:spLocks noChangeArrowheads="1"/>
        </xdr:cNvSpPr>
      </xdr:nvSpPr>
      <xdr:spPr bwMode="auto">
        <a:xfrm>
          <a:off x="588645" y="173736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xmlns="" id="{EEF6A09F-06E5-441D-BEA6-D7DDB975FFBB}"/>
            </a:ext>
          </a:extLst>
        </xdr:cNvPr>
        <xdr:cNvSpPr txBox="1">
          <a:spLocks noChangeArrowheads="1"/>
        </xdr:cNvSpPr>
      </xdr:nvSpPr>
      <xdr:spPr bwMode="auto">
        <a:xfrm>
          <a:off x="7735251" y="176403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a16="http://schemas.microsoft.com/office/drawing/2014/main" xmlns="" id="{29DBECAF-A793-44D6-B067-56FF0B840CEF}"/>
            </a:ext>
          </a:extLst>
        </xdr:cNvPr>
        <xdr:cNvSpPr txBox="1">
          <a:spLocks noChangeArrowheads="1"/>
        </xdr:cNvSpPr>
      </xdr:nvSpPr>
      <xdr:spPr bwMode="auto">
        <a:xfrm>
          <a:off x="588645" y="212598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a16="http://schemas.microsoft.com/office/drawing/2014/main" xmlns="" id="{4EEFFEF1-BF16-42CE-A35D-C8AC944070D7}"/>
            </a:ext>
          </a:extLst>
        </xdr:cNvPr>
        <xdr:cNvSpPr txBox="1">
          <a:spLocks noChangeArrowheads="1"/>
        </xdr:cNvSpPr>
      </xdr:nvSpPr>
      <xdr:spPr bwMode="auto">
        <a:xfrm>
          <a:off x="594360" y="25298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a16="http://schemas.microsoft.com/office/drawing/2014/main" xmlns="" id="{E355ECBD-F7C3-4486-B951-C568B5F805A6}"/>
            </a:ext>
          </a:extLst>
        </xdr:cNvPr>
        <xdr:cNvSpPr txBox="1">
          <a:spLocks noChangeArrowheads="1"/>
        </xdr:cNvSpPr>
      </xdr:nvSpPr>
      <xdr:spPr bwMode="auto">
        <a:xfrm>
          <a:off x="586740" y="294132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a16="http://schemas.microsoft.com/office/drawing/2014/main" xmlns="" id="{DCD3227A-CF32-4025-AFA0-33BEFF877E48}"/>
            </a:ext>
          </a:extLst>
        </xdr:cNvPr>
        <xdr:cNvSpPr txBox="1">
          <a:spLocks noChangeArrowheads="1"/>
        </xdr:cNvSpPr>
      </xdr:nvSpPr>
      <xdr:spPr bwMode="auto">
        <a:xfrm>
          <a:off x="594360" y="331470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a16="http://schemas.microsoft.com/office/drawing/2014/main" xmlns="" id="{56444FF5-14D7-4732-B9E0-E3F415FBF446}"/>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9" name="Text Box 1">
          <a:extLst>
            <a:ext uri="{FF2B5EF4-FFF2-40B4-BE49-F238E27FC236}">
              <a16:creationId xmlns:a16="http://schemas.microsoft.com/office/drawing/2014/main" xmlns="" id="{7A70F054-9E35-4EF9-B333-00C469ABFCEA}"/>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a16="http://schemas.microsoft.com/office/drawing/2014/main" xmlns="" id="{FFBD1C18-569F-4FCA-904B-2E7D264C2204}"/>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11" name="Text Box 1">
          <a:extLst>
            <a:ext uri="{FF2B5EF4-FFF2-40B4-BE49-F238E27FC236}">
              <a16:creationId xmlns:a16="http://schemas.microsoft.com/office/drawing/2014/main" xmlns="" id="{42F323A4-7720-44A6-B760-F86AF4E997DF}"/>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a16="http://schemas.microsoft.com/office/drawing/2014/main" xmlns="" id="{3D602848-BCEB-4240-B97E-92D258377E0C}"/>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13" name="Text Box 1">
          <a:extLst>
            <a:ext uri="{FF2B5EF4-FFF2-40B4-BE49-F238E27FC236}">
              <a16:creationId xmlns:a16="http://schemas.microsoft.com/office/drawing/2014/main" xmlns="" id="{8C539CA2-D45C-4068-8A79-5229CDF78F88}"/>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14" name="Text Box 1">
          <a:extLst>
            <a:ext uri="{FF2B5EF4-FFF2-40B4-BE49-F238E27FC236}">
              <a16:creationId xmlns:a16="http://schemas.microsoft.com/office/drawing/2014/main" xmlns="" id="{EDAE1D2D-28DE-4068-A410-797ECCF3D3AB}"/>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15" name="Text Box 1">
          <a:extLst>
            <a:ext uri="{FF2B5EF4-FFF2-40B4-BE49-F238E27FC236}">
              <a16:creationId xmlns:a16="http://schemas.microsoft.com/office/drawing/2014/main" xmlns="" id="{05334798-D0EC-4C1A-BF18-6B981B32BB89}"/>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16" name="Text Box 1">
          <a:extLst>
            <a:ext uri="{FF2B5EF4-FFF2-40B4-BE49-F238E27FC236}">
              <a16:creationId xmlns:a16="http://schemas.microsoft.com/office/drawing/2014/main" xmlns="" id="{4895FADB-9C55-4134-B286-7B0CAE9D961A}"/>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17" name="Text Box 1">
          <a:extLst>
            <a:ext uri="{FF2B5EF4-FFF2-40B4-BE49-F238E27FC236}">
              <a16:creationId xmlns:a16="http://schemas.microsoft.com/office/drawing/2014/main" xmlns="" id="{D02EBAEB-B5C8-4531-979E-21A21ED1DDFC}"/>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18" name="Text Box 1">
          <a:extLst>
            <a:ext uri="{FF2B5EF4-FFF2-40B4-BE49-F238E27FC236}">
              <a16:creationId xmlns:a16="http://schemas.microsoft.com/office/drawing/2014/main" xmlns="" id="{F3704380-0855-4092-A3AB-453976E67CE8}"/>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19" name="Text Box 1">
          <a:extLst>
            <a:ext uri="{FF2B5EF4-FFF2-40B4-BE49-F238E27FC236}">
              <a16:creationId xmlns:a16="http://schemas.microsoft.com/office/drawing/2014/main" xmlns="" id="{4D737533-B14E-429A-A6AA-A44EB95F8ACD}"/>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20" name="Text Box 1">
          <a:extLst>
            <a:ext uri="{FF2B5EF4-FFF2-40B4-BE49-F238E27FC236}">
              <a16:creationId xmlns:a16="http://schemas.microsoft.com/office/drawing/2014/main" xmlns="" id="{BB7F5FB7-EF7A-4CAC-8069-102EAE95B134}"/>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21" name="Text Box 1">
          <a:extLst>
            <a:ext uri="{FF2B5EF4-FFF2-40B4-BE49-F238E27FC236}">
              <a16:creationId xmlns:a16="http://schemas.microsoft.com/office/drawing/2014/main" xmlns="" id="{3D81E8BB-5FBB-485E-97BA-B8DE23EE457F}"/>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22" name="Text Box 1">
          <a:extLst>
            <a:ext uri="{FF2B5EF4-FFF2-40B4-BE49-F238E27FC236}">
              <a16:creationId xmlns:a16="http://schemas.microsoft.com/office/drawing/2014/main" xmlns="" id="{78B05ABB-336F-4880-9F87-ACBCA48702B2}"/>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23" name="Text Box 1">
          <a:extLst>
            <a:ext uri="{FF2B5EF4-FFF2-40B4-BE49-F238E27FC236}">
              <a16:creationId xmlns:a16="http://schemas.microsoft.com/office/drawing/2014/main" xmlns="" id="{4C779B18-DE6D-454C-91D0-7A63C9B372CA}"/>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24" name="Text Box 1">
          <a:extLst>
            <a:ext uri="{FF2B5EF4-FFF2-40B4-BE49-F238E27FC236}">
              <a16:creationId xmlns:a16="http://schemas.microsoft.com/office/drawing/2014/main" xmlns="" id="{326EC5BE-CC3F-4BAF-BFA7-BF765DA7EB8A}"/>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25" name="Text Box 1">
          <a:extLst>
            <a:ext uri="{FF2B5EF4-FFF2-40B4-BE49-F238E27FC236}">
              <a16:creationId xmlns:a16="http://schemas.microsoft.com/office/drawing/2014/main" xmlns="" id="{0DA7E965-5A8B-462B-88B7-157F24ED2E2E}"/>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a16="http://schemas.microsoft.com/office/drawing/2014/main" xmlns="" id="{115918B4-EC7B-463C-87B1-8A1A8FA24C6F}"/>
            </a:ext>
          </a:extLst>
        </xdr:cNvPr>
        <xdr:cNvSpPr txBox="1">
          <a:spLocks noChangeArrowheads="1"/>
        </xdr:cNvSpPr>
      </xdr:nvSpPr>
      <xdr:spPr bwMode="auto">
        <a:xfrm>
          <a:off x="4599622" y="30518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a16="http://schemas.microsoft.com/office/drawing/2014/main" xmlns="" id="{A77ED376-078C-46CF-AB03-042CC4612391}"/>
            </a:ext>
          </a:extLst>
        </xdr:cNvPr>
        <xdr:cNvSpPr txBox="1">
          <a:spLocks noChangeArrowheads="1"/>
        </xdr:cNvSpPr>
      </xdr:nvSpPr>
      <xdr:spPr bwMode="auto">
        <a:xfrm>
          <a:off x="4609147" y="32499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a16="http://schemas.microsoft.com/office/drawing/2014/main" xmlns="" id="{6185386E-E37B-4F5C-9289-6A592A51BA94}"/>
            </a:ext>
          </a:extLst>
        </xdr:cNvPr>
        <xdr:cNvSpPr txBox="1">
          <a:spLocks noChangeArrowheads="1"/>
        </xdr:cNvSpPr>
      </xdr:nvSpPr>
      <xdr:spPr bwMode="auto">
        <a:xfrm>
          <a:off x="4863465"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a16="http://schemas.microsoft.com/office/drawing/2014/main" xmlns="" id="{340E522F-5635-4C5B-B11E-4B7C9856FF16}"/>
            </a:ext>
          </a:extLst>
        </xdr:cNvPr>
        <xdr:cNvSpPr txBox="1">
          <a:spLocks noChangeArrowheads="1"/>
        </xdr:cNvSpPr>
      </xdr:nvSpPr>
      <xdr:spPr bwMode="auto">
        <a:xfrm>
          <a:off x="4863465" y="325945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a16="http://schemas.microsoft.com/office/drawing/2014/main" xmlns="" id="{05768627-090D-4AA3-AFED-1978DD613436}"/>
            </a:ext>
          </a:extLst>
        </xdr:cNvPr>
        <xdr:cNvSpPr txBox="1">
          <a:spLocks noChangeArrowheads="1"/>
        </xdr:cNvSpPr>
      </xdr:nvSpPr>
      <xdr:spPr bwMode="auto">
        <a:xfrm>
          <a:off x="5146357"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a16="http://schemas.microsoft.com/office/drawing/2014/main" xmlns="" id="{5D84E3BA-1E0A-4F5D-9CC9-1CBE8F73E0C0}"/>
            </a:ext>
          </a:extLst>
        </xdr:cNvPr>
        <xdr:cNvSpPr txBox="1">
          <a:spLocks noChangeArrowheads="1"/>
        </xdr:cNvSpPr>
      </xdr:nvSpPr>
      <xdr:spPr bwMode="auto">
        <a:xfrm>
          <a:off x="5141594" y="325469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a16="http://schemas.microsoft.com/office/drawing/2014/main" xmlns="" id="{519BB8BA-178B-4989-AA3D-BE21E5AAB5DC}"/>
            </a:ext>
          </a:extLst>
        </xdr:cNvPr>
        <xdr:cNvSpPr txBox="1">
          <a:spLocks noChangeArrowheads="1"/>
        </xdr:cNvSpPr>
      </xdr:nvSpPr>
      <xdr:spPr bwMode="auto">
        <a:xfrm>
          <a:off x="4599622" y="34480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a16="http://schemas.microsoft.com/office/drawing/2014/main" xmlns="" id="{F800827F-F846-40BD-884F-269631DFDFAB}"/>
            </a:ext>
          </a:extLst>
        </xdr:cNvPr>
        <xdr:cNvSpPr txBox="1">
          <a:spLocks noChangeArrowheads="1"/>
        </xdr:cNvSpPr>
      </xdr:nvSpPr>
      <xdr:spPr bwMode="auto">
        <a:xfrm>
          <a:off x="4609147" y="36461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a16="http://schemas.microsoft.com/office/drawing/2014/main" xmlns="" id="{6C5E6934-F18A-4B55-91F6-6D1032519D66}"/>
            </a:ext>
          </a:extLst>
        </xdr:cNvPr>
        <xdr:cNvSpPr txBox="1">
          <a:spLocks noChangeArrowheads="1"/>
        </xdr:cNvSpPr>
      </xdr:nvSpPr>
      <xdr:spPr bwMode="auto">
        <a:xfrm>
          <a:off x="4863465"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a16="http://schemas.microsoft.com/office/drawing/2014/main" xmlns="" id="{2EF9EE0A-6665-4B57-9F0B-07443CD9965B}"/>
            </a:ext>
          </a:extLst>
        </xdr:cNvPr>
        <xdr:cNvSpPr txBox="1">
          <a:spLocks noChangeArrowheads="1"/>
        </xdr:cNvSpPr>
      </xdr:nvSpPr>
      <xdr:spPr bwMode="auto">
        <a:xfrm>
          <a:off x="4863465" y="365569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a16="http://schemas.microsoft.com/office/drawing/2014/main" xmlns="" id="{BD9BA651-FBAB-4B9F-AFBC-F12574643037}"/>
            </a:ext>
          </a:extLst>
        </xdr:cNvPr>
        <xdr:cNvSpPr txBox="1">
          <a:spLocks noChangeArrowheads="1"/>
        </xdr:cNvSpPr>
      </xdr:nvSpPr>
      <xdr:spPr bwMode="auto">
        <a:xfrm>
          <a:off x="5146357"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a16="http://schemas.microsoft.com/office/drawing/2014/main" xmlns="" id="{3759D547-7FF9-4EC5-8AFF-636D3D7F9E0E}"/>
            </a:ext>
          </a:extLst>
        </xdr:cNvPr>
        <xdr:cNvSpPr txBox="1">
          <a:spLocks noChangeArrowheads="1"/>
        </xdr:cNvSpPr>
      </xdr:nvSpPr>
      <xdr:spPr bwMode="auto">
        <a:xfrm>
          <a:off x="5141594" y="365093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a16="http://schemas.microsoft.com/office/drawing/2014/main" xmlns="" id="{0A0FC7AD-D114-4C2D-8E50-8857ADC1CCC2}"/>
            </a:ext>
          </a:extLst>
        </xdr:cNvPr>
        <xdr:cNvSpPr txBox="1">
          <a:spLocks noChangeArrowheads="1"/>
        </xdr:cNvSpPr>
      </xdr:nvSpPr>
      <xdr:spPr bwMode="auto">
        <a:xfrm>
          <a:off x="6250305" y="176403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xmlns="" id="{8A42DDD2-F61A-493D-9EC9-5C406048900A}"/>
            </a:ext>
          </a:extLst>
        </xdr:cNvPr>
        <xdr:cNvSpPr txBox="1">
          <a:spLocks noChangeArrowheads="1"/>
        </xdr:cNvSpPr>
      </xdr:nvSpPr>
      <xdr:spPr bwMode="auto">
        <a:xfrm>
          <a:off x="6881813"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xmlns="" id="{5FE09F27-8690-41F5-A864-E5BC6BEB9EFE}"/>
            </a:ext>
          </a:extLst>
        </xdr:cNvPr>
        <xdr:cNvSpPr txBox="1">
          <a:spLocks noChangeArrowheads="1"/>
        </xdr:cNvSpPr>
      </xdr:nvSpPr>
      <xdr:spPr bwMode="auto">
        <a:xfrm>
          <a:off x="7625716"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xmlns="" id="{96AF4928-50E2-4BB6-9712-1F2BDAB085AC}"/>
            </a:ext>
          </a:extLst>
        </xdr:cNvPr>
        <xdr:cNvSpPr txBox="1">
          <a:spLocks noChangeArrowheads="1"/>
        </xdr:cNvSpPr>
      </xdr:nvSpPr>
      <xdr:spPr bwMode="auto">
        <a:xfrm>
          <a:off x="8369618" y="175926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xmlns="" id="{80C2FFAD-6822-4D8D-962F-E93B68E65791}"/>
            </a:ext>
          </a:extLst>
        </xdr:cNvPr>
        <xdr:cNvSpPr txBox="1">
          <a:spLocks noChangeArrowheads="1"/>
        </xdr:cNvSpPr>
      </xdr:nvSpPr>
      <xdr:spPr bwMode="auto">
        <a:xfrm>
          <a:off x="9731693" y="176403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xmlns="" id="{D0C5F1AB-6457-4E9F-9D54-F612B99B63EC}"/>
            </a:ext>
          </a:extLst>
        </xdr:cNvPr>
        <xdr:cNvGrpSpPr/>
      </xdr:nvGrpSpPr>
      <xdr:grpSpPr>
        <a:xfrm>
          <a:off x="3403600" y="868044"/>
          <a:ext cx="2463800" cy="211455"/>
          <a:chOff x="2965450" y="712469"/>
          <a:chExt cx="2241550" cy="205105"/>
        </a:xfrm>
      </xdr:grpSpPr>
      <xdr:sp macro="" textlink="">
        <xdr:nvSpPr>
          <xdr:cNvPr id="44" name="Text Box 1">
            <a:extLst>
              <a:ext uri="{FF2B5EF4-FFF2-40B4-BE49-F238E27FC236}">
                <a16:creationId xmlns:a16="http://schemas.microsoft.com/office/drawing/2014/main" xmlns="" id="{EE121026-03AC-42DB-ABAE-E2B597627319}"/>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xmlns="" id="{6C59145B-65A2-4348-9AA0-055640E3CADA}"/>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xmlns="" id="{6CF6C67C-5779-4A1A-A24F-E94904C44C55}"/>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xmlns="" id="{8B1298DC-B2F8-4F66-B3FA-ED9C6D02587D}"/>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a16="http://schemas.microsoft.com/office/drawing/2014/main" xmlns="" id="{943641D8-1B54-4431-8CEA-8CF8CFF59728}"/>
            </a:ext>
          </a:extLst>
        </xdr:cNvPr>
        <xdr:cNvSpPr txBox="1">
          <a:spLocks noChangeArrowheads="1"/>
        </xdr:cNvSpPr>
      </xdr:nvSpPr>
      <xdr:spPr bwMode="auto">
        <a:xfrm>
          <a:off x="2172971" y="500126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a16="http://schemas.microsoft.com/office/drawing/2014/main" xmlns="" id="{690F8F95-F03B-42E1-8B42-3F344CAA3D39}"/>
            </a:ext>
          </a:extLst>
        </xdr:cNvPr>
        <xdr:cNvSpPr txBox="1">
          <a:spLocks noChangeArrowheads="1"/>
        </xdr:cNvSpPr>
      </xdr:nvSpPr>
      <xdr:spPr bwMode="auto">
        <a:xfrm>
          <a:off x="2556511" y="5007610"/>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a16="http://schemas.microsoft.com/office/drawing/2014/main" xmlns="" id="{67409922-2413-4D76-A886-39800F508C45}"/>
            </a:ext>
          </a:extLst>
        </xdr:cNvPr>
        <xdr:cNvSpPr txBox="1">
          <a:spLocks noChangeArrowheads="1"/>
        </xdr:cNvSpPr>
      </xdr:nvSpPr>
      <xdr:spPr bwMode="auto">
        <a:xfrm>
          <a:off x="2971800" y="5012373"/>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a16="http://schemas.microsoft.com/office/drawing/2014/main" xmlns="" id="{F5899F11-FD97-46E8-8529-0C7980C78522}"/>
            </a:ext>
          </a:extLst>
        </xdr:cNvPr>
        <xdr:cNvSpPr txBox="1">
          <a:spLocks noChangeArrowheads="1"/>
        </xdr:cNvSpPr>
      </xdr:nvSpPr>
      <xdr:spPr bwMode="auto">
        <a:xfrm>
          <a:off x="7011352" y="573500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a16="http://schemas.microsoft.com/office/drawing/2014/main" xmlns="" id="{C955E8E5-E363-4A3D-8BFA-5DE07A43D30F}"/>
            </a:ext>
          </a:extLst>
        </xdr:cNvPr>
        <xdr:cNvSpPr txBox="1">
          <a:spLocks noChangeArrowheads="1"/>
        </xdr:cNvSpPr>
      </xdr:nvSpPr>
      <xdr:spPr bwMode="auto">
        <a:xfrm>
          <a:off x="7011352" y="578775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a16="http://schemas.microsoft.com/office/drawing/2014/main" xmlns="" id="{4B3B0D00-B970-4DE6-8A60-DAF20AB1794B}"/>
            </a:ext>
          </a:extLst>
        </xdr:cNvPr>
        <xdr:cNvSpPr txBox="1">
          <a:spLocks noChangeArrowheads="1"/>
        </xdr:cNvSpPr>
      </xdr:nvSpPr>
      <xdr:spPr bwMode="auto">
        <a:xfrm>
          <a:off x="7011352" y="5837213"/>
          <a:ext cx="638176" cy="11019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xmlns="" id="{D2D13C16-9AD8-46C6-BFDF-43BE5097EA15}"/>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xmlns="" id="{0245B6AE-7B28-4FDF-9798-7DE929F798BE}"/>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a16="http://schemas.microsoft.com/office/drawing/2014/main" xmlns="" id="{D35FFB6B-CBAD-421E-9AFE-221500DEA3C1}"/>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a16="http://schemas.microsoft.com/office/drawing/2014/main" xmlns="" id="{063C2314-9646-4801-B96B-1931E1BC3899}"/>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a16="http://schemas.microsoft.com/office/drawing/2014/main" xmlns="" id="{17901505-F795-49B4-B833-37188DD360D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a16="http://schemas.microsoft.com/office/drawing/2014/main" xmlns="" id="{C23CFF2E-7F45-449B-BD01-FD1727EC9029}"/>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a16="http://schemas.microsoft.com/office/drawing/2014/main" xmlns="" id="{9FD8CB95-98E8-4ED3-AEC2-1B8DC5988D52}"/>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a16="http://schemas.microsoft.com/office/drawing/2014/main" xmlns="" id="{EF424D3D-05B0-43C8-91D7-BECB9466BC55}"/>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a16="http://schemas.microsoft.com/office/drawing/2014/main" xmlns="" id="{DFCDC425-18D1-4F5B-A4DB-768939488A6B}"/>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a16="http://schemas.microsoft.com/office/drawing/2014/main" xmlns="" id="{B13F5CBC-833B-46A9-BC7A-8306C611C0FA}"/>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a16="http://schemas.microsoft.com/office/drawing/2014/main" xmlns="" id="{0C96EED4-D309-45D7-8CB3-FFD77165FA4E}"/>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a16="http://schemas.microsoft.com/office/drawing/2014/main" xmlns="" id="{174FE7A3-C170-4DA3-956D-BE312FEF6BF0}"/>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a16="http://schemas.microsoft.com/office/drawing/2014/main" xmlns="" id="{46125811-A484-4577-B12C-DAA1684C25F2}"/>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a16="http://schemas.microsoft.com/office/drawing/2014/main" xmlns="" id="{0E27F1DC-2428-465F-A905-45D124B95BE0}"/>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a16="http://schemas.microsoft.com/office/drawing/2014/main" xmlns="" id="{625E73A5-8897-4181-AB89-552BBA3A6705}"/>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a16="http://schemas.microsoft.com/office/drawing/2014/main" xmlns="" id="{D672CAFC-1847-479B-A82D-2DAC52D6B68E}"/>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a16="http://schemas.microsoft.com/office/drawing/2014/main" xmlns="" id="{657DAD9E-7063-428A-B4DE-0F9CE9AF7D15}"/>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a16="http://schemas.microsoft.com/office/drawing/2014/main" xmlns="" id="{24E33D5F-2BDA-4C1A-9F04-00F5F9A05144}"/>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xmlns="" id="{AB3B1024-4A76-49DF-913C-B45669131A01}"/>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xmlns="" id="{526237B7-916D-4B6E-B9A2-86A4FE99EFB1}"/>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xmlns="" id="{7B45C6EC-C57E-4213-AAA3-9538EA1678D6}"/>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xmlns="" id="{718FCF5D-7379-492A-A201-3DA2C25B9C5E}"/>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xmlns="" id="{7DF63395-2686-465D-A0B5-244510057A6F}"/>
            </a:ext>
          </a:extLst>
        </xdr:cNvPr>
        <xdr:cNvGrpSpPr/>
      </xdr:nvGrpSpPr>
      <xdr:grpSpPr>
        <a:xfrm>
          <a:off x="3403600" y="868044"/>
          <a:ext cx="2463800" cy="211455"/>
          <a:chOff x="2965450" y="712469"/>
          <a:chExt cx="2241550" cy="205105"/>
        </a:xfrm>
      </xdr:grpSpPr>
      <xdr:sp macro="" textlink="">
        <xdr:nvSpPr>
          <xdr:cNvPr id="44" name="Text Box 1">
            <a:extLst>
              <a:ext uri="{FF2B5EF4-FFF2-40B4-BE49-F238E27FC236}">
                <a16:creationId xmlns:a16="http://schemas.microsoft.com/office/drawing/2014/main" xmlns="" id="{5F3D4138-610B-42C3-AB79-817D30DEF92D}"/>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xmlns="" id="{F4864248-630B-4A5F-A878-7A06D745883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xmlns="" id="{4D4572EF-0773-42FF-B20C-557B267EAA7A}"/>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xmlns="" id="{D5A779E8-E3D5-4F91-B5B9-200E2D70D826}"/>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a16="http://schemas.microsoft.com/office/drawing/2014/main" xmlns="" id="{95DAA843-6663-4654-8799-35DF92B6749E}"/>
            </a:ext>
          </a:extLst>
        </xdr:cNvPr>
        <xdr:cNvSpPr txBox="1">
          <a:spLocks noChangeArrowheads="1"/>
        </xdr:cNvSpPr>
      </xdr:nvSpPr>
      <xdr:spPr bwMode="auto">
        <a:xfrm>
          <a:off x="2172971" y="518414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a16="http://schemas.microsoft.com/office/drawing/2014/main" xmlns="" id="{524324EB-970E-4C64-9F1B-8E9EA1985EE8}"/>
            </a:ext>
          </a:extLst>
        </xdr:cNvPr>
        <xdr:cNvSpPr txBox="1">
          <a:spLocks noChangeArrowheads="1"/>
        </xdr:cNvSpPr>
      </xdr:nvSpPr>
      <xdr:spPr bwMode="auto">
        <a:xfrm>
          <a:off x="2556511" y="5190490"/>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a16="http://schemas.microsoft.com/office/drawing/2014/main" xmlns="" id="{0CED007E-7A6C-4321-94BA-EA9056E886C5}"/>
            </a:ext>
          </a:extLst>
        </xdr:cNvPr>
        <xdr:cNvSpPr txBox="1">
          <a:spLocks noChangeArrowheads="1"/>
        </xdr:cNvSpPr>
      </xdr:nvSpPr>
      <xdr:spPr bwMode="auto">
        <a:xfrm>
          <a:off x="2971800" y="5195253"/>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a16="http://schemas.microsoft.com/office/drawing/2014/main" xmlns="" id="{8F5D72A4-8161-415B-9724-3CAEEC76C8DC}"/>
            </a:ext>
          </a:extLst>
        </xdr:cNvPr>
        <xdr:cNvSpPr txBox="1">
          <a:spLocks noChangeArrowheads="1"/>
        </xdr:cNvSpPr>
      </xdr:nvSpPr>
      <xdr:spPr bwMode="auto">
        <a:xfrm>
          <a:off x="7011352" y="607028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a16="http://schemas.microsoft.com/office/drawing/2014/main" xmlns="" id="{2D19E6AD-7A44-4BB0-BE2C-C8A9B536366E}"/>
            </a:ext>
          </a:extLst>
        </xdr:cNvPr>
        <xdr:cNvSpPr txBox="1">
          <a:spLocks noChangeArrowheads="1"/>
        </xdr:cNvSpPr>
      </xdr:nvSpPr>
      <xdr:spPr bwMode="auto">
        <a:xfrm>
          <a:off x="7011352" y="612303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a16="http://schemas.microsoft.com/office/drawing/2014/main" xmlns="" id="{4DA17BB0-7673-4099-8FEF-F74C8AE3879A}"/>
            </a:ext>
          </a:extLst>
        </xdr:cNvPr>
        <xdr:cNvSpPr txBox="1">
          <a:spLocks noChangeArrowheads="1"/>
        </xdr:cNvSpPr>
      </xdr:nvSpPr>
      <xdr:spPr bwMode="auto">
        <a:xfrm>
          <a:off x="7011352" y="6172493"/>
          <a:ext cx="638176" cy="10257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54" name="Text Box 1">
          <a:extLst>
            <a:ext uri="{FF2B5EF4-FFF2-40B4-BE49-F238E27FC236}">
              <a16:creationId xmlns:a16="http://schemas.microsoft.com/office/drawing/2014/main" xmlns="" id="{55DC8382-4D65-44DA-9F52-37286EBAC98B}"/>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55" name="Text Box 1">
          <a:extLst>
            <a:ext uri="{FF2B5EF4-FFF2-40B4-BE49-F238E27FC236}">
              <a16:creationId xmlns:a16="http://schemas.microsoft.com/office/drawing/2014/main" xmlns="" id="{BC068694-3FDC-4099-BA1B-368CF7852D23}"/>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56" name="Text Box 1">
          <a:extLst>
            <a:ext uri="{FF2B5EF4-FFF2-40B4-BE49-F238E27FC236}">
              <a16:creationId xmlns:a16="http://schemas.microsoft.com/office/drawing/2014/main" xmlns="" id="{D9BE4CFD-EFF6-4006-9B8C-0A35686890A8}"/>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57" name="Text Box 1">
          <a:extLst>
            <a:ext uri="{FF2B5EF4-FFF2-40B4-BE49-F238E27FC236}">
              <a16:creationId xmlns:a16="http://schemas.microsoft.com/office/drawing/2014/main" xmlns="" id="{BE2F002A-CE84-4A6E-8694-44D0A32B4553}"/>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58" name="Text Box 1">
          <a:extLst>
            <a:ext uri="{FF2B5EF4-FFF2-40B4-BE49-F238E27FC236}">
              <a16:creationId xmlns:a16="http://schemas.microsoft.com/office/drawing/2014/main" xmlns="" id="{A68C0170-9186-4FCE-857C-4838123702D1}"/>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59" name="Text Box 1">
          <a:extLst>
            <a:ext uri="{FF2B5EF4-FFF2-40B4-BE49-F238E27FC236}">
              <a16:creationId xmlns:a16="http://schemas.microsoft.com/office/drawing/2014/main" xmlns="" id="{86B23B3F-B81B-4743-AF36-A5C56558286B}"/>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0" name="Text Box 1">
          <a:extLst>
            <a:ext uri="{FF2B5EF4-FFF2-40B4-BE49-F238E27FC236}">
              <a16:creationId xmlns:a16="http://schemas.microsoft.com/office/drawing/2014/main" xmlns="" id="{F171DC3B-98A2-451A-9725-4A37C0B54D9F}"/>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1" name="Text Box 1">
          <a:extLst>
            <a:ext uri="{FF2B5EF4-FFF2-40B4-BE49-F238E27FC236}">
              <a16:creationId xmlns:a16="http://schemas.microsoft.com/office/drawing/2014/main" xmlns="" id="{736606F6-1AA1-49F2-9CF7-92084D37921C}"/>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2" name="Text Box 1">
          <a:extLst>
            <a:ext uri="{FF2B5EF4-FFF2-40B4-BE49-F238E27FC236}">
              <a16:creationId xmlns:a16="http://schemas.microsoft.com/office/drawing/2014/main" xmlns="" id="{03A6E388-B6DD-4E3A-A6D9-54EDCC6C9A8D}"/>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3" name="Text Box 1">
          <a:extLst>
            <a:ext uri="{FF2B5EF4-FFF2-40B4-BE49-F238E27FC236}">
              <a16:creationId xmlns:a16="http://schemas.microsoft.com/office/drawing/2014/main" xmlns="" id="{54BE9820-8FBB-45F3-94D4-1C1143DC39F8}"/>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4" name="Text Box 1">
          <a:extLst>
            <a:ext uri="{FF2B5EF4-FFF2-40B4-BE49-F238E27FC236}">
              <a16:creationId xmlns:a16="http://schemas.microsoft.com/office/drawing/2014/main" xmlns="" id="{A4BD2742-4EE2-47C0-8334-27B79F78742D}"/>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5" name="Text Box 1">
          <a:extLst>
            <a:ext uri="{FF2B5EF4-FFF2-40B4-BE49-F238E27FC236}">
              <a16:creationId xmlns:a16="http://schemas.microsoft.com/office/drawing/2014/main" xmlns="" id="{EE0186A6-9C24-4150-B2F1-F72BDDF90449}"/>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6" name="Text Box 1">
          <a:extLst>
            <a:ext uri="{FF2B5EF4-FFF2-40B4-BE49-F238E27FC236}">
              <a16:creationId xmlns:a16="http://schemas.microsoft.com/office/drawing/2014/main" xmlns="" id="{6F569352-745B-4C93-8DB4-F2B6B902414F}"/>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67" name="Text Box 1">
          <a:extLst>
            <a:ext uri="{FF2B5EF4-FFF2-40B4-BE49-F238E27FC236}">
              <a16:creationId xmlns:a16="http://schemas.microsoft.com/office/drawing/2014/main" xmlns="" id="{C0CDC43E-B89C-4408-8874-9C1D926BF1A2}"/>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68" name="Text Box 1">
          <a:extLst>
            <a:ext uri="{FF2B5EF4-FFF2-40B4-BE49-F238E27FC236}">
              <a16:creationId xmlns:a16="http://schemas.microsoft.com/office/drawing/2014/main" xmlns="" id="{36A6648F-A211-4374-BE9F-13DB36081549}"/>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69" name="Text Box 1">
          <a:extLst>
            <a:ext uri="{FF2B5EF4-FFF2-40B4-BE49-F238E27FC236}">
              <a16:creationId xmlns:a16="http://schemas.microsoft.com/office/drawing/2014/main" xmlns="" id="{AD569203-24F0-47D5-9B54-3AE028163A2B}"/>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0" name="Text Box 1">
          <a:extLst>
            <a:ext uri="{FF2B5EF4-FFF2-40B4-BE49-F238E27FC236}">
              <a16:creationId xmlns:a16="http://schemas.microsoft.com/office/drawing/2014/main" xmlns="" id="{445C8F13-08B3-44AB-9D8C-81A041FBCAE2}"/>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1" name="Text Box 1">
          <a:extLst>
            <a:ext uri="{FF2B5EF4-FFF2-40B4-BE49-F238E27FC236}">
              <a16:creationId xmlns:a16="http://schemas.microsoft.com/office/drawing/2014/main" xmlns="" id="{147B70A9-C082-4B2A-852B-C7468D23340D}"/>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oneCellAnchor>
    <xdr:from>
      <xdr:col>0</xdr:col>
      <xdr:colOff>114300</xdr:colOff>
      <xdr:row>2</xdr:row>
      <xdr:rowOff>60960</xdr:rowOff>
    </xdr:from>
    <xdr:ext cx="2857500" cy="361950"/>
    <xdr:sp macro="" textlink="">
      <xdr:nvSpPr>
        <xdr:cNvPr id="72" name="正方形/長方形 71">
          <a:extLst>
            <a:ext uri="{FF2B5EF4-FFF2-40B4-BE49-F238E27FC236}">
              <a16:creationId xmlns:a16="http://schemas.microsoft.com/office/drawing/2014/main" xmlns="" id="{63ABD90A-8C13-4C9C-89F7-1D60025AD75A}"/>
            </a:ext>
          </a:extLst>
        </xdr:cNvPr>
        <xdr:cNvSpPr/>
      </xdr:nvSpPr>
      <xdr:spPr>
        <a:xfrm>
          <a:off x="114300" y="213360"/>
          <a:ext cx="2857500" cy="36195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noAutofit/>
        </a:bodyPr>
        <a:lstStyle/>
        <a:p>
          <a:pPr algn="ctr"/>
          <a:r>
            <a:rPr kumimoji="1" lang="en-US" altLang="ja-JP" sz="1100" b="1" u="sng">
              <a:latin typeface="游ゴシック" panose="020B0400000000000000" pitchFamily="50" charset="-128"/>
              <a:ea typeface="游ゴシック" panose="020B0400000000000000" pitchFamily="50" charset="-128"/>
            </a:rPr>
            <a:t>※</a:t>
          </a:r>
          <a:r>
            <a:rPr kumimoji="1" lang="ja-JP" altLang="en-US" sz="1100" b="1" u="sng">
              <a:latin typeface="游ゴシック" panose="020B0400000000000000" pitchFamily="50" charset="-128"/>
              <a:ea typeface="游ゴシック" panose="020B0400000000000000" pitchFamily="50" charset="-128"/>
            </a:rPr>
            <a:t>黄色網掛け部分のみ入力ください。</a:t>
          </a:r>
        </a:p>
      </xdr:txBody>
    </xdr:sp>
    <xdr:clientData/>
  </xdr:oneCellAnchor>
  <xdr:oneCellAnchor>
    <xdr:from>
      <xdr:col>15</xdr:col>
      <xdr:colOff>213360</xdr:colOff>
      <xdr:row>1</xdr:row>
      <xdr:rowOff>68580</xdr:rowOff>
    </xdr:from>
    <xdr:ext cx="1921510" cy="678180"/>
    <xdr:sp macro="" textlink="">
      <xdr:nvSpPr>
        <xdr:cNvPr id="73" name="吹き出し: 四角形 72">
          <a:extLst>
            <a:ext uri="{FF2B5EF4-FFF2-40B4-BE49-F238E27FC236}">
              <a16:creationId xmlns:a16="http://schemas.microsoft.com/office/drawing/2014/main" xmlns="" id="{1747844E-DBEB-4CE8-8C6F-B361FA4B39EE}"/>
            </a:ext>
          </a:extLst>
        </xdr:cNvPr>
        <xdr:cNvSpPr/>
      </xdr:nvSpPr>
      <xdr:spPr>
        <a:xfrm>
          <a:off x="7940040" y="68580"/>
          <a:ext cx="1921510" cy="678180"/>
        </a:xfrm>
        <a:prstGeom prst="wedgeRectCallout">
          <a:avLst>
            <a:gd name="adj1" fmla="val -13402"/>
            <a:gd name="adj2" fmla="val 70939"/>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枚数に応じて入力ください。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欄が不足した際は「報告書別紙」に入力ください（計２枚まで）。</a:t>
          </a:r>
        </a:p>
      </xdr:txBody>
    </xdr:sp>
    <xdr:clientData/>
  </xdr:oneCellAnchor>
  <xdr:oneCellAnchor>
    <xdr:from>
      <xdr:col>12</xdr:col>
      <xdr:colOff>68580</xdr:colOff>
      <xdr:row>5</xdr:row>
      <xdr:rowOff>114300</xdr:rowOff>
    </xdr:from>
    <xdr:ext cx="1695449" cy="260350"/>
    <xdr:sp macro="" textlink="">
      <xdr:nvSpPr>
        <xdr:cNvPr id="74" name="吹き出し: 四角形 73">
          <a:extLst>
            <a:ext uri="{FF2B5EF4-FFF2-40B4-BE49-F238E27FC236}">
              <a16:creationId xmlns:a16="http://schemas.microsoft.com/office/drawing/2014/main" xmlns="" id="{88B880FA-C22A-4D1D-B108-D5359CC32EED}"/>
            </a:ext>
          </a:extLst>
        </xdr:cNvPr>
        <xdr:cNvSpPr/>
      </xdr:nvSpPr>
      <xdr:spPr>
        <a:xfrm>
          <a:off x="6195060" y="784860"/>
          <a:ext cx="1695449" cy="260350"/>
        </a:xfrm>
        <a:prstGeom prst="wedgeRectCallout">
          <a:avLst>
            <a:gd name="adj1" fmla="val -56659"/>
            <a:gd name="adj2" fmla="val -37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労働保険番号を入力ください。</a:t>
          </a:r>
        </a:p>
      </xdr:txBody>
    </xdr:sp>
    <xdr:clientData/>
  </xdr:oneCellAnchor>
  <xdr:oneCellAnchor>
    <xdr:from>
      <xdr:col>13</xdr:col>
      <xdr:colOff>53340</xdr:colOff>
      <xdr:row>10</xdr:row>
      <xdr:rowOff>60960</xdr:rowOff>
    </xdr:from>
    <xdr:ext cx="914399" cy="488950"/>
    <xdr:sp macro="" textlink="">
      <xdr:nvSpPr>
        <xdr:cNvPr id="75" name="吹き出し: 四角形 74">
          <a:extLst>
            <a:ext uri="{FF2B5EF4-FFF2-40B4-BE49-F238E27FC236}">
              <a16:creationId xmlns:a16="http://schemas.microsoft.com/office/drawing/2014/main" xmlns="" id="{5626094D-D24A-41E6-AD0D-474525A6B77C}"/>
            </a:ext>
          </a:extLst>
        </xdr:cNvPr>
        <xdr:cNvSpPr/>
      </xdr:nvSpPr>
      <xdr:spPr>
        <a:xfrm>
          <a:off x="6301740" y="1988820"/>
          <a:ext cx="914399" cy="488950"/>
        </a:xfrm>
        <a:prstGeom prst="wedgeRectCallout">
          <a:avLst>
            <a:gd name="adj1" fmla="val -70852"/>
            <a:gd name="adj2" fmla="val -41585"/>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消費税抜きで</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入力ください。</a:t>
          </a:r>
        </a:p>
      </xdr:txBody>
    </xdr:sp>
    <xdr:clientData/>
  </xdr:oneCellAnchor>
  <xdr:oneCellAnchor>
    <xdr:from>
      <xdr:col>15</xdr:col>
      <xdr:colOff>609600</xdr:colOff>
      <xdr:row>15</xdr:row>
      <xdr:rowOff>38100</xdr:rowOff>
    </xdr:from>
    <xdr:ext cx="1339851" cy="488950"/>
    <xdr:sp macro="" textlink="">
      <xdr:nvSpPr>
        <xdr:cNvPr id="76" name="吹き出し: 四角形 75">
          <a:extLst>
            <a:ext uri="{FF2B5EF4-FFF2-40B4-BE49-F238E27FC236}">
              <a16:creationId xmlns:a16="http://schemas.microsoft.com/office/drawing/2014/main" xmlns="" id="{3998D091-BDAB-4BC6-8911-C918CF5F63DB}"/>
            </a:ext>
          </a:extLst>
        </xdr:cNvPr>
        <xdr:cNvSpPr/>
      </xdr:nvSpPr>
      <xdr:spPr>
        <a:xfrm>
          <a:off x="8336280" y="2994660"/>
          <a:ext cx="1339851" cy="488950"/>
        </a:xfrm>
        <a:prstGeom prst="wedgeRectCallout">
          <a:avLst>
            <a:gd name="adj1" fmla="val 18992"/>
            <a:gd name="adj2" fmla="val -8184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翌年度へ繰越す工事は</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入力不要です。</a:t>
          </a:r>
        </a:p>
      </xdr:txBody>
    </xdr:sp>
    <xdr:clientData/>
  </xdr:oneCellAnchor>
  <xdr:oneCellAnchor>
    <xdr:from>
      <xdr:col>6</xdr:col>
      <xdr:colOff>929640</xdr:colOff>
      <xdr:row>22</xdr:row>
      <xdr:rowOff>15240</xdr:rowOff>
    </xdr:from>
    <xdr:ext cx="2023533" cy="958850"/>
    <xdr:sp macro="" textlink="">
      <xdr:nvSpPr>
        <xdr:cNvPr id="78" name="吹き出し: 四角形 77">
          <a:extLst>
            <a:ext uri="{FF2B5EF4-FFF2-40B4-BE49-F238E27FC236}">
              <a16:creationId xmlns:a16="http://schemas.microsoft.com/office/drawing/2014/main" xmlns="" id="{EE848055-63DC-45D6-96C7-655D68F627B7}"/>
            </a:ext>
          </a:extLst>
        </xdr:cNvPr>
        <xdr:cNvSpPr/>
      </xdr:nvSpPr>
      <xdr:spPr>
        <a:xfrm>
          <a:off x="3992880" y="4503420"/>
          <a:ext cx="2023533" cy="958850"/>
        </a:xfrm>
        <a:prstGeom prst="wedgeRectCallout">
          <a:avLst>
            <a:gd name="adj1" fmla="val -37599"/>
            <a:gd name="adj2" fmla="val -803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noAutofit/>
        </a:bodyPr>
        <a:lstStyle/>
        <a:p>
          <a:pPr algn="l"/>
          <a:r>
            <a:rPr kumimoji="1" lang="ja-JP" altLang="en-US" sz="900" b="1">
              <a:latin typeface="游ゴシック" panose="020B0400000000000000" pitchFamily="50" charset="-128"/>
              <a:ea typeface="游ゴシック" panose="020B0400000000000000" pitchFamily="50" charset="-128"/>
            </a:rPr>
            <a:t>事業の種類を入力ください。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🔽を押して選択してください。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上記「事業の名称」の①～⑤に</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　併せてそれぞれ入力ください。</a:t>
          </a:r>
        </a:p>
      </xdr:txBody>
    </xdr:sp>
    <xdr:clientData/>
  </xdr:oneCellAnchor>
  <xdr:twoCellAnchor>
    <xdr:from>
      <xdr:col>3</xdr:col>
      <xdr:colOff>15240</xdr:colOff>
      <xdr:row>21</xdr:row>
      <xdr:rowOff>99060</xdr:rowOff>
    </xdr:from>
    <xdr:to>
      <xdr:col>6</xdr:col>
      <xdr:colOff>1183640</xdr:colOff>
      <xdr:row>21</xdr:row>
      <xdr:rowOff>153670</xdr:rowOff>
    </xdr:to>
    <xdr:grpSp>
      <xdr:nvGrpSpPr>
        <xdr:cNvPr id="79" name="グループ化 78">
          <a:extLst>
            <a:ext uri="{FF2B5EF4-FFF2-40B4-BE49-F238E27FC236}">
              <a16:creationId xmlns:a16="http://schemas.microsoft.com/office/drawing/2014/main" xmlns="" id="{0D14F55F-2D07-4AC9-951A-717FFE1A4C0E}"/>
            </a:ext>
          </a:extLst>
        </xdr:cNvPr>
        <xdr:cNvGrpSpPr/>
      </xdr:nvGrpSpPr>
      <xdr:grpSpPr>
        <a:xfrm>
          <a:off x="2091690" y="4499610"/>
          <a:ext cx="2482850" cy="54610"/>
          <a:chOff x="1918970" y="4221480"/>
          <a:chExt cx="2357120" cy="54610"/>
        </a:xfrm>
      </xdr:grpSpPr>
      <xdr:cxnSp macro="">
        <xdr:nvCxnSpPr>
          <xdr:cNvPr id="80" name="直線コネクタ 79">
            <a:extLst>
              <a:ext uri="{FF2B5EF4-FFF2-40B4-BE49-F238E27FC236}">
                <a16:creationId xmlns:a16="http://schemas.microsoft.com/office/drawing/2014/main" xmlns="" id="{C3E8042A-629C-48F0-9333-63D36AA5D3DA}"/>
              </a:ext>
            </a:extLst>
          </xdr:cNvPr>
          <xdr:cNvCxnSpPr/>
        </xdr:nvCxnSpPr>
        <xdr:spPr>
          <a:xfrm flipV="1">
            <a:off x="1918970" y="422148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直線コネクタ 80">
            <a:extLst>
              <a:ext uri="{FF2B5EF4-FFF2-40B4-BE49-F238E27FC236}">
                <a16:creationId xmlns:a16="http://schemas.microsoft.com/office/drawing/2014/main" xmlns="" id="{8F86BDEA-EE7F-4541-B70D-46DBEB7F2E51}"/>
              </a:ext>
            </a:extLst>
          </xdr:cNvPr>
          <xdr:cNvCxnSpPr/>
        </xdr:nvCxnSpPr>
        <xdr:spPr>
          <a:xfrm flipV="1">
            <a:off x="1918970" y="426974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182880</xdr:colOff>
      <xdr:row>13</xdr:row>
      <xdr:rowOff>175260</xdr:rowOff>
    </xdr:from>
    <xdr:to>
      <xdr:col>19</xdr:col>
      <xdr:colOff>297180</xdr:colOff>
      <xdr:row>14</xdr:row>
      <xdr:rowOff>21590</xdr:rowOff>
    </xdr:to>
    <xdr:grpSp>
      <xdr:nvGrpSpPr>
        <xdr:cNvPr id="82" name="グループ化 81">
          <a:extLst>
            <a:ext uri="{FF2B5EF4-FFF2-40B4-BE49-F238E27FC236}">
              <a16:creationId xmlns:a16="http://schemas.microsoft.com/office/drawing/2014/main" xmlns="" id="{EFCC06B0-2920-40AD-9835-2CAB67920DD5}"/>
            </a:ext>
          </a:extLst>
        </xdr:cNvPr>
        <xdr:cNvGrpSpPr/>
      </xdr:nvGrpSpPr>
      <xdr:grpSpPr>
        <a:xfrm>
          <a:off x="182880" y="2899410"/>
          <a:ext cx="10648950" cy="46355"/>
          <a:chOff x="158750" y="2725420"/>
          <a:chExt cx="9631680" cy="52070"/>
        </a:xfrm>
      </xdr:grpSpPr>
      <xdr:cxnSp macro="">
        <xdr:nvCxnSpPr>
          <xdr:cNvPr id="83" name="直線コネクタ 82">
            <a:extLst>
              <a:ext uri="{FF2B5EF4-FFF2-40B4-BE49-F238E27FC236}">
                <a16:creationId xmlns:a16="http://schemas.microsoft.com/office/drawing/2014/main" xmlns="" id="{69A4AE74-DA6F-4CFA-9FC7-9F944CDC16FE}"/>
              </a:ext>
            </a:extLst>
          </xdr:cNvPr>
          <xdr:cNvCxnSpPr/>
        </xdr:nvCxnSpPr>
        <xdr:spPr>
          <a:xfrm>
            <a:off x="171450" y="2725420"/>
            <a:ext cx="961898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4" name="直線コネクタ 83">
            <a:extLst>
              <a:ext uri="{FF2B5EF4-FFF2-40B4-BE49-F238E27FC236}">
                <a16:creationId xmlns:a16="http://schemas.microsoft.com/office/drawing/2014/main" xmlns="" id="{DA663E09-38C1-4291-A5B8-7BF36DEC2530}"/>
              </a:ext>
            </a:extLst>
          </xdr:cNvPr>
          <xdr:cNvCxnSpPr/>
        </xdr:nvCxnSpPr>
        <xdr:spPr>
          <a:xfrm>
            <a:off x="158750" y="2777490"/>
            <a:ext cx="9625330" cy="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236220</xdr:colOff>
      <xdr:row>15</xdr:row>
      <xdr:rowOff>129540</xdr:rowOff>
    </xdr:from>
    <xdr:ext cx="3492500" cy="476250"/>
    <xdr:sp macro="" textlink="">
      <xdr:nvSpPr>
        <xdr:cNvPr id="77" name="吹き出し: 四角形 76">
          <a:extLst>
            <a:ext uri="{FF2B5EF4-FFF2-40B4-BE49-F238E27FC236}">
              <a16:creationId xmlns:a16="http://schemas.microsoft.com/office/drawing/2014/main" xmlns="" id="{CB210A73-B415-4FFB-B428-80F4666A4A69}"/>
            </a:ext>
          </a:extLst>
        </xdr:cNvPr>
        <xdr:cNvSpPr/>
      </xdr:nvSpPr>
      <xdr:spPr>
        <a:xfrm>
          <a:off x="236220" y="3086100"/>
          <a:ext cx="3492500" cy="476250"/>
        </a:xfrm>
        <a:prstGeom prst="wedgeRectCallout">
          <a:avLst>
            <a:gd name="adj1" fmla="val 3487"/>
            <a:gd name="adj2" fmla="val -190263"/>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事業の種類ごとに分けて入力ください。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繰越事業は入力不要</a:t>
          </a:r>
          <a:r>
            <a:rPr kumimoji="1" lang="en-US" altLang="ja-JP" sz="900" b="1">
              <a:latin typeface="游ゴシック" panose="020B0400000000000000" pitchFamily="50" charset="-128"/>
              <a:ea typeface="游ゴシック" panose="020B0400000000000000" pitchFamily="50" charset="-128"/>
            </a:rPr>
            <a:t>)</a:t>
          </a:r>
        </a:p>
        <a:p>
          <a:pPr algn="l"/>
          <a:r>
            <a:rPr kumimoji="1" lang="ja-JP" altLang="en-US" sz="900" b="1">
              <a:latin typeface="游ゴシック" panose="020B0400000000000000" pitchFamily="50" charset="-128"/>
              <a:ea typeface="游ゴシック" panose="020B0400000000000000" pitchFamily="50" charset="-128"/>
            </a:rPr>
            <a:t>５００万円未満のものはまとめてご入力いただけます。</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xmlns="" id="{618A7D68-3FA1-441C-8B18-574161557342}"/>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xmlns="" id="{245CD9CB-6BA6-44B5-838A-5C8A32177388}"/>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17</xdr:row>
      <xdr:rowOff>0</xdr:rowOff>
    </xdr:to>
    <xdr:sp macro="" textlink="">
      <xdr:nvSpPr>
        <xdr:cNvPr id="4" name="Text Box 1">
          <a:extLst>
            <a:ext uri="{FF2B5EF4-FFF2-40B4-BE49-F238E27FC236}">
              <a16:creationId xmlns:a16="http://schemas.microsoft.com/office/drawing/2014/main" xmlns="" id="{3554FDC6-C184-494B-87C5-0F69949F5BA5}"/>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17</xdr:row>
      <xdr:rowOff>0</xdr:rowOff>
    </xdr:from>
    <xdr:to>
      <xdr:col>1</xdr:col>
      <xdr:colOff>173355</xdr:colOff>
      <xdr:row>17</xdr:row>
      <xdr:rowOff>175260</xdr:rowOff>
    </xdr:to>
    <xdr:sp macro="" textlink="">
      <xdr:nvSpPr>
        <xdr:cNvPr id="5" name="Text Box 1">
          <a:extLst>
            <a:ext uri="{FF2B5EF4-FFF2-40B4-BE49-F238E27FC236}">
              <a16:creationId xmlns:a16="http://schemas.microsoft.com/office/drawing/2014/main" xmlns="" id="{E2FCC244-6893-4080-B284-C24928947804}"/>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0</xdr:col>
      <xdr:colOff>586740</xdr:colOff>
      <xdr:row>18</xdr:row>
      <xdr:rowOff>182880</xdr:rowOff>
    </xdr:from>
    <xdr:to>
      <xdr:col>1</xdr:col>
      <xdr:colOff>165735</xdr:colOff>
      <xdr:row>19</xdr:row>
      <xdr:rowOff>190500</xdr:rowOff>
    </xdr:to>
    <xdr:sp macro="" textlink="">
      <xdr:nvSpPr>
        <xdr:cNvPr id="6" name="Text Box 1">
          <a:extLst>
            <a:ext uri="{FF2B5EF4-FFF2-40B4-BE49-F238E27FC236}">
              <a16:creationId xmlns:a16="http://schemas.microsoft.com/office/drawing/2014/main" xmlns="" id="{3FB1A8D3-304A-43AD-AB82-74B1817CA38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⑥</a:t>
          </a:r>
        </a:p>
      </xdr:txBody>
    </xdr:sp>
    <xdr:clientData/>
  </xdr:twoCellAnchor>
  <xdr:twoCellAnchor>
    <xdr:from>
      <xdr:col>0</xdr:col>
      <xdr:colOff>594360</xdr:colOff>
      <xdr:row>20</xdr:row>
      <xdr:rowOff>160020</xdr:rowOff>
    </xdr:from>
    <xdr:to>
      <xdr:col>1</xdr:col>
      <xdr:colOff>173355</xdr:colOff>
      <xdr:row>21</xdr:row>
      <xdr:rowOff>167640</xdr:rowOff>
    </xdr:to>
    <xdr:sp macro="" textlink="">
      <xdr:nvSpPr>
        <xdr:cNvPr id="7" name="Text Box 1">
          <a:extLst>
            <a:ext uri="{FF2B5EF4-FFF2-40B4-BE49-F238E27FC236}">
              <a16:creationId xmlns:a16="http://schemas.microsoft.com/office/drawing/2014/main" xmlns="" id="{35D438A1-4113-4E29-BF40-FF0D4DC9203A}"/>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⑦</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a16="http://schemas.microsoft.com/office/drawing/2014/main" xmlns="" id="{7935D270-1C07-4F6A-BA57-88F74F023FC6}"/>
            </a:ext>
          </a:extLst>
        </xdr:cNvPr>
        <xdr:cNvSpPr txBox="1">
          <a:spLocks noChangeArrowheads="1"/>
        </xdr:cNvSpPr>
      </xdr:nvSpPr>
      <xdr:spPr bwMode="auto">
        <a:xfrm>
          <a:off x="4599622" y="18173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17</xdr:row>
      <xdr:rowOff>0</xdr:rowOff>
    </xdr:to>
    <xdr:sp macro="" textlink="">
      <xdr:nvSpPr>
        <xdr:cNvPr id="9" name="Text Box 1">
          <a:extLst>
            <a:ext uri="{FF2B5EF4-FFF2-40B4-BE49-F238E27FC236}">
              <a16:creationId xmlns:a16="http://schemas.microsoft.com/office/drawing/2014/main" xmlns="" id="{F6F0259C-A41E-4C97-A463-EC84C2CC78CC}"/>
            </a:ext>
          </a:extLst>
        </xdr:cNvPr>
        <xdr:cNvSpPr txBox="1">
          <a:spLocks noChangeArrowheads="1"/>
        </xdr:cNvSpPr>
      </xdr:nvSpPr>
      <xdr:spPr bwMode="auto">
        <a:xfrm>
          <a:off x="4609147" y="20231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a16="http://schemas.microsoft.com/office/drawing/2014/main" xmlns="" id="{C2F273D5-64AC-4619-AE7A-71F9886C6183}"/>
            </a:ext>
          </a:extLst>
        </xdr:cNvPr>
        <xdr:cNvSpPr txBox="1">
          <a:spLocks noChangeArrowheads="1"/>
        </xdr:cNvSpPr>
      </xdr:nvSpPr>
      <xdr:spPr bwMode="auto">
        <a:xfrm>
          <a:off x="4863465"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17</xdr:row>
      <xdr:rowOff>0</xdr:rowOff>
    </xdr:to>
    <xdr:sp macro="" textlink="">
      <xdr:nvSpPr>
        <xdr:cNvPr id="11" name="Text Box 1">
          <a:extLst>
            <a:ext uri="{FF2B5EF4-FFF2-40B4-BE49-F238E27FC236}">
              <a16:creationId xmlns:a16="http://schemas.microsoft.com/office/drawing/2014/main" xmlns="" id="{576787BD-46AB-4C9D-BEBA-CFADBF67E703}"/>
            </a:ext>
          </a:extLst>
        </xdr:cNvPr>
        <xdr:cNvSpPr txBox="1">
          <a:spLocks noChangeArrowheads="1"/>
        </xdr:cNvSpPr>
      </xdr:nvSpPr>
      <xdr:spPr bwMode="auto">
        <a:xfrm>
          <a:off x="4863465" y="20326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a16="http://schemas.microsoft.com/office/drawing/2014/main" xmlns="" id="{11564F3E-FC1F-41D2-8B91-CA2B8047F4C1}"/>
            </a:ext>
          </a:extLst>
        </xdr:cNvPr>
        <xdr:cNvSpPr txBox="1">
          <a:spLocks noChangeArrowheads="1"/>
        </xdr:cNvSpPr>
      </xdr:nvSpPr>
      <xdr:spPr bwMode="auto">
        <a:xfrm>
          <a:off x="5146357"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17</xdr:row>
      <xdr:rowOff>0</xdr:rowOff>
    </xdr:to>
    <xdr:sp macro="" textlink="">
      <xdr:nvSpPr>
        <xdr:cNvPr id="13" name="Text Box 1">
          <a:extLst>
            <a:ext uri="{FF2B5EF4-FFF2-40B4-BE49-F238E27FC236}">
              <a16:creationId xmlns:a16="http://schemas.microsoft.com/office/drawing/2014/main" xmlns="" id="{CAA80308-D849-4634-89C1-3ACA41FDAD17}"/>
            </a:ext>
          </a:extLst>
        </xdr:cNvPr>
        <xdr:cNvSpPr txBox="1">
          <a:spLocks noChangeArrowheads="1"/>
        </xdr:cNvSpPr>
      </xdr:nvSpPr>
      <xdr:spPr bwMode="auto">
        <a:xfrm>
          <a:off x="5141594" y="20278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189547</xdr:colOff>
      <xdr:row>17</xdr:row>
      <xdr:rowOff>0</xdr:rowOff>
    </xdr:from>
    <xdr:to>
      <xdr:col>8</xdr:col>
      <xdr:colOff>14287</xdr:colOff>
      <xdr:row>17</xdr:row>
      <xdr:rowOff>19051</xdr:rowOff>
    </xdr:to>
    <xdr:sp macro="" textlink="">
      <xdr:nvSpPr>
        <xdr:cNvPr id="15" name="Text Box 1">
          <a:extLst>
            <a:ext uri="{FF2B5EF4-FFF2-40B4-BE49-F238E27FC236}">
              <a16:creationId xmlns:a16="http://schemas.microsoft.com/office/drawing/2014/main" xmlns="" id="{E0F77FF4-A5DD-4168-82F4-8BF4D4A63A3B}"/>
            </a:ext>
          </a:extLst>
        </xdr:cNvPr>
        <xdr:cNvSpPr txBox="1">
          <a:spLocks noChangeArrowheads="1"/>
        </xdr:cNvSpPr>
      </xdr:nvSpPr>
      <xdr:spPr bwMode="auto">
        <a:xfrm>
          <a:off x="4609147" y="24345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0</xdr:rowOff>
    </xdr:from>
    <xdr:to>
      <xdr:col>9</xdr:col>
      <xdr:colOff>9525</xdr:colOff>
      <xdr:row>17</xdr:row>
      <xdr:rowOff>28577</xdr:rowOff>
    </xdr:to>
    <xdr:sp macro="" textlink="">
      <xdr:nvSpPr>
        <xdr:cNvPr id="17" name="Text Box 1">
          <a:extLst>
            <a:ext uri="{FF2B5EF4-FFF2-40B4-BE49-F238E27FC236}">
              <a16:creationId xmlns:a16="http://schemas.microsoft.com/office/drawing/2014/main" xmlns="" id="{22AE49CC-D6E0-44C8-A4B6-A643EDA9C8FD}"/>
            </a:ext>
          </a:extLst>
        </xdr:cNvPr>
        <xdr:cNvSpPr txBox="1">
          <a:spLocks noChangeArrowheads="1"/>
        </xdr:cNvSpPr>
      </xdr:nvSpPr>
      <xdr:spPr bwMode="auto">
        <a:xfrm>
          <a:off x="4863465" y="24441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17</xdr:row>
      <xdr:rowOff>0</xdr:rowOff>
    </xdr:from>
    <xdr:to>
      <xdr:col>10</xdr:col>
      <xdr:colOff>28574</xdr:colOff>
      <xdr:row>17</xdr:row>
      <xdr:rowOff>23814</xdr:rowOff>
    </xdr:to>
    <xdr:sp macro="" textlink="">
      <xdr:nvSpPr>
        <xdr:cNvPr id="19" name="Text Box 1">
          <a:extLst>
            <a:ext uri="{FF2B5EF4-FFF2-40B4-BE49-F238E27FC236}">
              <a16:creationId xmlns:a16="http://schemas.microsoft.com/office/drawing/2014/main" xmlns="" id="{37FEB760-C1FF-48ED-87AD-299CC6E98E90}"/>
            </a:ext>
          </a:extLst>
        </xdr:cNvPr>
        <xdr:cNvSpPr txBox="1">
          <a:spLocks noChangeArrowheads="1"/>
        </xdr:cNvSpPr>
      </xdr:nvSpPr>
      <xdr:spPr bwMode="auto">
        <a:xfrm>
          <a:off x="5141594" y="24393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20" name="Text Box 1">
          <a:extLst>
            <a:ext uri="{FF2B5EF4-FFF2-40B4-BE49-F238E27FC236}">
              <a16:creationId xmlns:a16="http://schemas.microsoft.com/office/drawing/2014/main" xmlns="" id="{4101A926-1B16-4CA1-99CE-DD434EAAA4D3}"/>
            </a:ext>
          </a:extLst>
        </xdr:cNvPr>
        <xdr:cNvSpPr txBox="1">
          <a:spLocks noChangeArrowheads="1"/>
        </xdr:cNvSpPr>
      </xdr:nvSpPr>
      <xdr:spPr bwMode="auto">
        <a:xfrm>
          <a:off x="4599622" y="26403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21" name="Text Box 1">
          <a:extLst>
            <a:ext uri="{FF2B5EF4-FFF2-40B4-BE49-F238E27FC236}">
              <a16:creationId xmlns:a16="http://schemas.microsoft.com/office/drawing/2014/main" xmlns="" id="{66B5983B-755E-4794-905F-367E67BB700D}"/>
            </a:ext>
          </a:extLst>
        </xdr:cNvPr>
        <xdr:cNvSpPr txBox="1">
          <a:spLocks noChangeArrowheads="1"/>
        </xdr:cNvSpPr>
      </xdr:nvSpPr>
      <xdr:spPr bwMode="auto">
        <a:xfrm>
          <a:off x="4609147" y="28460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22" name="Text Box 1">
          <a:extLst>
            <a:ext uri="{FF2B5EF4-FFF2-40B4-BE49-F238E27FC236}">
              <a16:creationId xmlns:a16="http://schemas.microsoft.com/office/drawing/2014/main" xmlns="" id="{BB8B3CA6-48FB-4A35-8AD6-52C8AD5A6939}"/>
            </a:ext>
          </a:extLst>
        </xdr:cNvPr>
        <xdr:cNvSpPr txBox="1">
          <a:spLocks noChangeArrowheads="1"/>
        </xdr:cNvSpPr>
      </xdr:nvSpPr>
      <xdr:spPr bwMode="auto">
        <a:xfrm>
          <a:off x="4863465"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23" name="Text Box 1">
          <a:extLst>
            <a:ext uri="{FF2B5EF4-FFF2-40B4-BE49-F238E27FC236}">
              <a16:creationId xmlns:a16="http://schemas.microsoft.com/office/drawing/2014/main" xmlns="" id="{953AC1E8-C4C6-4C19-AB50-66A950A01483}"/>
            </a:ext>
          </a:extLst>
        </xdr:cNvPr>
        <xdr:cNvSpPr txBox="1">
          <a:spLocks noChangeArrowheads="1"/>
        </xdr:cNvSpPr>
      </xdr:nvSpPr>
      <xdr:spPr bwMode="auto">
        <a:xfrm>
          <a:off x="4863465" y="28555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24" name="Text Box 1">
          <a:extLst>
            <a:ext uri="{FF2B5EF4-FFF2-40B4-BE49-F238E27FC236}">
              <a16:creationId xmlns:a16="http://schemas.microsoft.com/office/drawing/2014/main" xmlns="" id="{1974868B-E054-425D-87BD-F3FB744995F7}"/>
            </a:ext>
          </a:extLst>
        </xdr:cNvPr>
        <xdr:cNvSpPr txBox="1">
          <a:spLocks noChangeArrowheads="1"/>
        </xdr:cNvSpPr>
      </xdr:nvSpPr>
      <xdr:spPr bwMode="auto">
        <a:xfrm>
          <a:off x="5146357"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25" name="Text Box 1">
          <a:extLst>
            <a:ext uri="{FF2B5EF4-FFF2-40B4-BE49-F238E27FC236}">
              <a16:creationId xmlns:a16="http://schemas.microsoft.com/office/drawing/2014/main" xmlns="" id="{147D5C7E-EE35-4FCA-9216-DF1B4FEB9B1C}"/>
            </a:ext>
          </a:extLst>
        </xdr:cNvPr>
        <xdr:cNvSpPr txBox="1">
          <a:spLocks noChangeArrowheads="1"/>
        </xdr:cNvSpPr>
      </xdr:nvSpPr>
      <xdr:spPr bwMode="auto">
        <a:xfrm>
          <a:off x="5141594" y="28508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19</xdr:row>
      <xdr:rowOff>95250</xdr:rowOff>
    </xdr:from>
    <xdr:to>
      <xdr:col>8</xdr:col>
      <xdr:colOff>4762</xdr:colOff>
      <xdr:row>20</xdr:row>
      <xdr:rowOff>19051</xdr:rowOff>
    </xdr:to>
    <xdr:sp macro="" textlink="">
      <xdr:nvSpPr>
        <xdr:cNvPr id="26" name="Text Box 1">
          <a:extLst>
            <a:ext uri="{FF2B5EF4-FFF2-40B4-BE49-F238E27FC236}">
              <a16:creationId xmlns:a16="http://schemas.microsoft.com/office/drawing/2014/main" xmlns="" id="{724BF307-F3D8-4123-944B-2A0EA7476EC3}"/>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20</xdr:row>
      <xdr:rowOff>95250</xdr:rowOff>
    </xdr:from>
    <xdr:to>
      <xdr:col>8</xdr:col>
      <xdr:colOff>14287</xdr:colOff>
      <xdr:row>21</xdr:row>
      <xdr:rowOff>19051</xdr:rowOff>
    </xdr:to>
    <xdr:sp macro="" textlink="">
      <xdr:nvSpPr>
        <xdr:cNvPr id="27" name="Text Box 1">
          <a:extLst>
            <a:ext uri="{FF2B5EF4-FFF2-40B4-BE49-F238E27FC236}">
              <a16:creationId xmlns:a16="http://schemas.microsoft.com/office/drawing/2014/main" xmlns="" id="{2DB9D600-F44B-4B2E-B476-AEB0E4FFBE6A}"/>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19</xdr:row>
      <xdr:rowOff>109538</xdr:rowOff>
    </xdr:from>
    <xdr:to>
      <xdr:col>9</xdr:col>
      <xdr:colOff>9525</xdr:colOff>
      <xdr:row>20</xdr:row>
      <xdr:rowOff>33339</xdr:rowOff>
    </xdr:to>
    <xdr:sp macro="" textlink="">
      <xdr:nvSpPr>
        <xdr:cNvPr id="28" name="Text Box 1">
          <a:extLst>
            <a:ext uri="{FF2B5EF4-FFF2-40B4-BE49-F238E27FC236}">
              <a16:creationId xmlns:a16="http://schemas.microsoft.com/office/drawing/2014/main" xmlns="" id="{66EC6879-B2F5-4A63-BEC5-DC62CD7903B8}"/>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20</xdr:row>
      <xdr:rowOff>104776</xdr:rowOff>
    </xdr:from>
    <xdr:to>
      <xdr:col>9</xdr:col>
      <xdr:colOff>9525</xdr:colOff>
      <xdr:row>21</xdr:row>
      <xdr:rowOff>28577</xdr:rowOff>
    </xdr:to>
    <xdr:sp macro="" textlink="">
      <xdr:nvSpPr>
        <xdr:cNvPr id="29" name="Text Box 1">
          <a:extLst>
            <a:ext uri="{FF2B5EF4-FFF2-40B4-BE49-F238E27FC236}">
              <a16:creationId xmlns:a16="http://schemas.microsoft.com/office/drawing/2014/main" xmlns="" id="{AA1EBDF4-0B70-438C-B1D0-02A8D63D4F58}"/>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19</xdr:row>
      <xdr:rowOff>109538</xdr:rowOff>
    </xdr:from>
    <xdr:to>
      <xdr:col>10</xdr:col>
      <xdr:colOff>33337</xdr:colOff>
      <xdr:row>20</xdr:row>
      <xdr:rowOff>33339</xdr:rowOff>
    </xdr:to>
    <xdr:sp macro="" textlink="">
      <xdr:nvSpPr>
        <xdr:cNvPr id="30" name="Text Box 1">
          <a:extLst>
            <a:ext uri="{FF2B5EF4-FFF2-40B4-BE49-F238E27FC236}">
              <a16:creationId xmlns:a16="http://schemas.microsoft.com/office/drawing/2014/main" xmlns="" id="{8EC53E77-F9B0-4982-8C6E-5A9608F27667}"/>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20</xdr:row>
      <xdr:rowOff>100013</xdr:rowOff>
    </xdr:from>
    <xdr:to>
      <xdr:col>10</xdr:col>
      <xdr:colOff>28574</xdr:colOff>
      <xdr:row>21</xdr:row>
      <xdr:rowOff>23814</xdr:rowOff>
    </xdr:to>
    <xdr:sp macro="" textlink="">
      <xdr:nvSpPr>
        <xdr:cNvPr id="31" name="Text Box 1">
          <a:extLst>
            <a:ext uri="{FF2B5EF4-FFF2-40B4-BE49-F238E27FC236}">
              <a16:creationId xmlns:a16="http://schemas.microsoft.com/office/drawing/2014/main" xmlns="" id="{89A3ED60-4500-4796-A55A-98F7F5C1575D}"/>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21</xdr:row>
      <xdr:rowOff>95250</xdr:rowOff>
    </xdr:from>
    <xdr:to>
      <xdr:col>8</xdr:col>
      <xdr:colOff>4762</xdr:colOff>
      <xdr:row>22</xdr:row>
      <xdr:rowOff>19051</xdr:rowOff>
    </xdr:to>
    <xdr:sp macro="" textlink="">
      <xdr:nvSpPr>
        <xdr:cNvPr id="32" name="Text Box 1">
          <a:extLst>
            <a:ext uri="{FF2B5EF4-FFF2-40B4-BE49-F238E27FC236}">
              <a16:creationId xmlns:a16="http://schemas.microsoft.com/office/drawing/2014/main" xmlns="" id="{F9612C90-3A12-4126-8295-B9B82EE7A8DF}"/>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22</xdr:row>
      <xdr:rowOff>95250</xdr:rowOff>
    </xdr:from>
    <xdr:to>
      <xdr:col>8</xdr:col>
      <xdr:colOff>14287</xdr:colOff>
      <xdr:row>23</xdr:row>
      <xdr:rowOff>19051</xdr:rowOff>
    </xdr:to>
    <xdr:sp macro="" textlink="">
      <xdr:nvSpPr>
        <xdr:cNvPr id="33" name="Text Box 1">
          <a:extLst>
            <a:ext uri="{FF2B5EF4-FFF2-40B4-BE49-F238E27FC236}">
              <a16:creationId xmlns:a16="http://schemas.microsoft.com/office/drawing/2014/main" xmlns="" id="{84196BA8-9732-470A-BE3E-BD040F52FDB5}"/>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21</xdr:row>
      <xdr:rowOff>109538</xdr:rowOff>
    </xdr:from>
    <xdr:to>
      <xdr:col>9</xdr:col>
      <xdr:colOff>9525</xdr:colOff>
      <xdr:row>22</xdr:row>
      <xdr:rowOff>33339</xdr:rowOff>
    </xdr:to>
    <xdr:sp macro="" textlink="">
      <xdr:nvSpPr>
        <xdr:cNvPr id="34" name="Text Box 1">
          <a:extLst>
            <a:ext uri="{FF2B5EF4-FFF2-40B4-BE49-F238E27FC236}">
              <a16:creationId xmlns:a16="http://schemas.microsoft.com/office/drawing/2014/main" xmlns="" id="{5679934A-C0F2-457D-B987-9DFB26B15231}"/>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22</xdr:row>
      <xdr:rowOff>104776</xdr:rowOff>
    </xdr:from>
    <xdr:to>
      <xdr:col>9</xdr:col>
      <xdr:colOff>9525</xdr:colOff>
      <xdr:row>23</xdr:row>
      <xdr:rowOff>28577</xdr:rowOff>
    </xdr:to>
    <xdr:sp macro="" textlink="">
      <xdr:nvSpPr>
        <xdr:cNvPr id="35" name="Text Box 1">
          <a:extLst>
            <a:ext uri="{FF2B5EF4-FFF2-40B4-BE49-F238E27FC236}">
              <a16:creationId xmlns:a16="http://schemas.microsoft.com/office/drawing/2014/main" xmlns="" id="{16357824-A17A-42D8-9C22-F342A190D7B6}"/>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21</xdr:row>
      <xdr:rowOff>109538</xdr:rowOff>
    </xdr:from>
    <xdr:to>
      <xdr:col>10</xdr:col>
      <xdr:colOff>33337</xdr:colOff>
      <xdr:row>22</xdr:row>
      <xdr:rowOff>33339</xdr:rowOff>
    </xdr:to>
    <xdr:sp macro="" textlink="">
      <xdr:nvSpPr>
        <xdr:cNvPr id="36" name="Text Box 1">
          <a:extLst>
            <a:ext uri="{FF2B5EF4-FFF2-40B4-BE49-F238E27FC236}">
              <a16:creationId xmlns:a16="http://schemas.microsoft.com/office/drawing/2014/main" xmlns="" id="{4847F1AD-C587-4D3F-B459-84DC29E6DB04}"/>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22</xdr:row>
      <xdr:rowOff>100013</xdr:rowOff>
    </xdr:from>
    <xdr:to>
      <xdr:col>10</xdr:col>
      <xdr:colOff>28574</xdr:colOff>
      <xdr:row>23</xdr:row>
      <xdr:rowOff>23814</xdr:rowOff>
    </xdr:to>
    <xdr:sp macro="" textlink="">
      <xdr:nvSpPr>
        <xdr:cNvPr id="37" name="Text Box 1">
          <a:extLst>
            <a:ext uri="{FF2B5EF4-FFF2-40B4-BE49-F238E27FC236}">
              <a16:creationId xmlns:a16="http://schemas.microsoft.com/office/drawing/2014/main" xmlns="" id="{2005687A-50A2-443E-B79A-A50054E502D5}"/>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a16="http://schemas.microsoft.com/office/drawing/2014/main" xmlns="" id="{5B0A63FF-EDB5-4BFF-9086-F0A6A9BF8EF8}"/>
            </a:ext>
          </a:extLst>
        </xdr:cNvPr>
        <xdr:cNvSpPr txBox="1">
          <a:spLocks noChangeArrowheads="1"/>
        </xdr:cNvSpPr>
      </xdr:nvSpPr>
      <xdr:spPr bwMode="auto">
        <a:xfrm>
          <a:off x="6250305" y="171831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xmlns="" id="{0FC84815-75EE-4AD2-B425-E1B8BC449872}"/>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xmlns="" id="{4293E28F-91C3-485B-8F14-13B827E1D22B}"/>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xmlns="" id="{DB978E99-4617-4026-8006-E69C7F04FF2C}"/>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xmlns="" id="{AA190AAE-7454-43F2-B7C1-C42531F88F92}"/>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xmlns="" id="{FFA6170D-906A-479C-A654-8CAAB7CD4A59}"/>
            </a:ext>
          </a:extLst>
        </xdr:cNvPr>
        <xdr:cNvGrpSpPr/>
      </xdr:nvGrpSpPr>
      <xdr:grpSpPr>
        <a:xfrm>
          <a:off x="3403600" y="868044"/>
          <a:ext cx="2463800" cy="211455"/>
          <a:chOff x="2965450" y="712469"/>
          <a:chExt cx="2241550" cy="205105"/>
        </a:xfrm>
      </xdr:grpSpPr>
      <xdr:sp macro="" textlink="">
        <xdr:nvSpPr>
          <xdr:cNvPr id="44" name="Text Box 1">
            <a:extLst>
              <a:ext uri="{FF2B5EF4-FFF2-40B4-BE49-F238E27FC236}">
                <a16:creationId xmlns:a16="http://schemas.microsoft.com/office/drawing/2014/main" xmlns="" id="{FB96CA56-893D-42E3-BEDA-53DFF7CB868F}"/>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xmlns="" id="{FD05FC53-24E5-45EB-B796-556AC269F56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xmlns="" id="{CA743BB8-450D-4EA5-BC9B-B87D786C169D}"/>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xmlns="" id="{44D4B050-5C68-433C-9ACC-AFB894947930}"/>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0</xdr:col>
      <xdr:colOff>586740</xdr:colOff>
      <xdr:row>12</xdr:row>
      <xdr:rowOff>182880</xdr:rowOff>
    </xdr:from>
    <xdr:to>
      <xdr:col>1</xdr:col>
      <xdr:colOff>165735</xdr:colOff>
      <xdr:row>13</xdr:row>
      <xdr:rowOff>190500</xdr:rowOff>
    </xdr:to>
    <xdr:sp macro="" textlink="">
      <xdr:nvSpPr>
        <xdr:cNvPr id="55" name="Text Box 1">
          <a:extLst>
            <a:ext uri="{FF2B5EF4-FFF2-40B4-BE49-F238E27FC236}">
              <a16:creationId xmlns:a16="http://schemas.microsoft.com/office/drawing/2014/main" xmlns="" id="{C0A35B1E-16A3-4F33-A3BA-F10B483C9E03}"/>
            </a:ext>
          </a:extLst>
        </xdr:cNvPr>
        <xdr:cNvSpPr txBox="1">
          <a:spLocks noChangeArrowheads="1"/>
        </xdr:cNvSpPr>
      </xdr:nvSpPr>
      <xdr:spPr bwMode="auto">
        <a:xfrm>
          <a:off x="586740" y="45796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594360</xdr:colOff>
      <xdr:row>14</xdr:row>
      <xdr:rowOff>160020</xdr:rowOff>
    </xdr:from>
    <xdr:to>
      <xdr:col>1</xdr:col>
      <xdr:colOff>173355</xdr:colOff>
      <xdr:row>15</xdr:row>
      <xdr:rowOff>167640</xdr:rowOff>
    </xdr:to>
    <xdr:sp macro="" textlink="">
      <xdr:nvSpPr>
        <xdr:cNvPr id="56" name="Text Box 1">
          <a:extLst>
            <a:ext uri="{FF2B5EF4-FFF2-40B4-BE49-F238E27FC236}">
              <a16:creationId xmlns:a16="http://schemas.microsoft.com/office/drawing/2014/main" xmlns="" id="{13573355-CDC1-4249-A870-84B8B3B74974}"/>
            </a:ext>
          </a:extLst>
        </xdr:cNvPr>
        <xdr:cNvSpPr txBox="1">
          <a:spLocks noChangeArrowheads="1"/>
        </xdr:cNvSpPr>
      </xdr:nvSpPr>
      <xdr:spPr bwMode="auto">
        <a:xfrm>
          <a:off x="594360" y="496824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7</xdr:col>
      <xdr:colOff>189547</xdr:colOff>
      <xdr:row>11</xdr:row>
      <xdr:rowOff>0</xdr:rowOff>
    </xdr:from>
    <xdr:to>
      <xdr:col>8</xdr:col>
      <xdr:colOff>14287</xdr:colOff>
      <xdr:row>11</xdr:row>
      <xdr:rowOff>19051</xdr:rowOff>
    </xdr:to>
    <xdr:sp macro="" textlink="">
      <xdr:nvSpPr>
        <xdr:cNvPr id="58" name="Text Box 1">
          <a:extLst>
            <a:ext uri="{FF2B5EF4-FFF2-40B4-BE49-F238E27FC236}">
              <a16:creationId xmlns:a16="http://schemas.microsoft.com/office/drawing/2014/main" xmlns="" id="{D0432897-4839-4DC6-90EA-448EC99824AF}"/>
            </a:ext>
          </a:extLst>
        </xdr:cNvPr>
        <xdr:cNvSpPr txBox="1">
          <a:spLocks noChangeArrowheads="1"/>
        </xdr:cNvSpPr>
      </xdr:nvSpPr>
      <xdr:spPr bwMode="auto">
        <a:xfrm>
          <a:off x="4609147" y="40805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0</xdr:rowOff>
    </xdr:from>
    <xdr:to>
      <xdr:col>9</xdr:col>
      <xdr:colOff>9525</xdr:colOff>
      <xdr:row>11</xdr:row>
      <xdr:rowOff>28577</xdr:rowOff>
    </xdr:to>
    <xdr:sp macro="" textlink="">
      <xdr:nvSpPr>
        <xdr:cNvPr id="60" name="Text Box 1">
          <a:extLst>
            <a:ext uri="{FF2B5EF4-FFF2-40B4-BE49-F238E27FC236}">
              <a16:creationId xmlns:a16="http://schemas.microsoft.com/office/drawing/2014/main" xmlns="" id="{E324F6A0-CA6B-4394-855A-7B4ED111BAD3}"/>
            </a:ext>
          </a:extLst>
        </xdr:cNvPr>
        <xdr:cNvSpPr txBox="1">
          <a:spLocks noChangeArrowheads="1"/>
        </xdr:cNvSpPr>
      </xdr:nvSpPr>
      <xdr:spPr bwMode="auto">
        <a:xfrm>
          <a:off x="4863465" y="40900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11</xdr:row>
      <xdr:rowOff>0</xdr:rowOff>
    </xdr:from>
    <xdr:to>
      <xdr:col>10</xdr:col>
      <xdr:colOff>28574</xdr:colOff>
      <xdr:row>11</xdr:row>
      <xdr:rowOff>23814</xdr:rowOff>
    </xdr:to>
    <xdr:sp macro="" textlink="">
      <xdr:nvSpPr>
        <xdr:cNvPr id="62" name="Text Box 1">
          <a:extLst>
            <a:ext uri="{FF2B5EF4-FFF2-40B4-BE49-F238E27FC236}">
              <a16:creationId xmlns:a16="http://schemas.microsoft.com/office/drawing/2014/main" xmlns="" id="{3B54A25A-AF05-4FE9-876B-D6A596B57347}"/>
            </a:ext>
          </a:extLst>
        </xdr:cNvPr>
        <xdr:cNvSpPr txBox="1">
          <a:spLocks noChangeArrowheads="1"/>
        </xdr:cNvSpPr>
      </xdr:nvSpPr>
      <xdr:spPr bwMode="auto">
        <a:xfrm>
          <a:off x="5141594" y="40852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3" name="Text Box 1">
          <a:extLst>
            <a:ext uri="{FF2B5EF4-FFF2-40B4-BE49-F238E27FC236}">
              <a16:creationId xmlns:a16="http://schemas.microsoft.com/office/drawing/2014/main" xmlns="" id="{84ACAC83-E10E-45AD-A132-DE99E34BAC87}"/>
            </a:ext>
          </a:extLst>
        </xdr:cNvPr>
        <xdr:cNvSpPr txBox="1">
          <a:spLocks noChangeArrowheads="1"/>
        </xdr:cNvSpPr>
      </xdr:nvSpPr>
      <xdr:spPr bwMode="auto">
        <a:xfrm>
          <a:off x="4599622" y="42862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4" name="Text Box 1">
          <a:extLst>
            <a:ext uri="{FF2B5EF4-FFF2-40B4-BE49-F238E27FC236}">
              <a16:creationId xmlns:a16="http://schemas.microsoft.com/office/drawing/2014/main" xmlns="" id="{AC73E971-62BB-4B41-B058-AA53FC9BF279}"/>
            </a:ext>
          </a:extLst>
        </xdr:cNvPr>
        <xdr:cNvSpPr txBox="1">
          <a:spLocks noChangeArrowheads="1"/>
        </xdr:cNvSpPr>
      </xdr:nvSpPr>
      <xdr:spPr bwMode="auto">
        <a:xfrm>
          <a:off x="4609147" y="44919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5" name="Text Box 1">
          <a:extLst>
            <a:ext uri="{FF2B5EF4-FFF2-40B4-BE49-F238E27FC236}">
              <a16:creationId xmlns:a16="http://schemas.microsoft.com/office/drawing/2014/main" xmlns="" id="{A59FAAFC-43C1-450C-98CD-E771D1099D96}"/>
            </a:ext>
          </a:extLst>
        </xdr:cNvPr>
        <xdr:cNvSpPr txBox="1">
          <a:spLocks noChangeArrowheads="1"/>
        </xdr:cNvSpPr>
      </xdr:nvSpPr>
      <xdr:spPr bwMode="auto">
        <a:xfrm>
          <a:off x="4863465"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6" name="Text Box 1">
          <a:extLst>
            <a:ext uri="{FF2B5EF4-FFF2-40B4-BE49-F238E27FC236}">
              <a16:creationId xmlns:a16="http://schemas.microsoft.com/office/drawing/2014/main" xmlns="" id="{D5BD1E0E-4BBB-42C8-80F8-4074A346A111}"/>
            </a:ext>
          </a:extLst>
        </xdr:cNvPr>
        <xdr:cNvSpPr txBox="1">
          <a:spLocks noChangeArrowheads="1"/>
        </xdr:cNvSpPr>
      </xdr:nvSpPr>
      <xdr:spPr bwMode="auto">
        <a:xfrm>
          <a:off x="4863465" y="45015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7" name="Text Box 1">
          <a:extLst>
            <a:ext uri="{FF2B5EF4-FFF2-40B4-BE49-F238E27FC236}">
              <a16:creationId xmlns:a16="http://schemas.microsoft.com/office/drawing/2014/main" xmlns="" id="{57A19E40-1F41-4F19-889E-7726B2BE82DF}"/>
            </a:ext>
          </a:extLst>
        </xdr:cNvPr>
        <xdr:cNvSpPr txBox="1">
          <a:spLocks noChangeArrowheads="1"/>
        </xdr:cNvSpPr>
      </xdr:nvSpPr>
      <xdr:spPr bwMode="auto">
        <a:xfrm>
          <a:off x="5146357"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8" name="Text Box 1">
          <a:extLst>
            <a:ext uri="{FF2B5EF4-FFF2-40B4-BE49-F238E27FC236}">
              <a16:creationId xmlns:a16="http://schemas.microsoft.com/office/drawing/2014/main" xmlns="" id="{503B7E88-99A2-4E27-A603-26198EE974ED}"/>
            </a:ext>
          </a:extLst>
        </xdr:cNvPr>
        <xdr:cNvSpPr txBox="1">
          <a:spLocks noChangeArrowheads="1"/>
        </xdr:cNvSpPr>
      </xdr:nvSpPr>
      <xdr:spPr bwMode="auto">
        <a:xfrm>
          <a:off x="5141594" y="44967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9" name="Text Box 1">
          <a:extLst>
            <a:ext uri="{FF2B5EF4-FFF2-40B4-BE49-F238E27FC236}">
              <a16:creationId xmlns:a16="http://schemas.microsoft.com/office/drawing/2014/main" xmlns="" id="{4BF0CB41-A553-4F0B-B58E-3D6774DB20D6}"/>
            </a:ext>
          </a:extLst>
        </xdr:cNvPr>
        <xdr:cNvSpPr txBox="1">
          <a:spLocks noChangeArrowheads="1"/>
        </xdr:cNvSpPr>
      </xdr:nvSpPr>
      <xdr:spPr bwMode="auto">
        <a:xfrm>
          <a:off x="4599622" y="46977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70" name="Text Box 1">
          <a:extLst>
            <a:ext uri="{FF2B5EF4-FFF2-40B4-BE49-F238E27FC236}">
              <a16:creationId xmlns:a16="http://schemas.microsoft.com/office/drawing/2014/main" xmlns="" id="{3915D638-A053-4572-AD25-49A6C2755FC8}"/>
            </a:ext>
          </a:extLst>
        </xdr:cNvPr>
        <xdr:cNvSpPr txBox="1">
          <a:spLocks noChangeArrowheads="1"/>
        </xdr:cNvSpPr>
      </xdr:nvSpPr>
      <xdr:spPr bwMode="auto">
        <a:xfrm>
          <a:off x="4609147" y="49034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71" name="Text Box 1">
          <a:extLst>
            <a:ext uri="{FF2B5EF4-FFF2-40B4-BE49-F238E27FC236}">
              <a16:creationId xmlns:a16="http://schemas.microsoft.com/office/drawing/2014/main" xmlns="" id="{1BE5A307-7507-4D7C-AEA7-C90B0B2DB25E}"/>
            </a:ext>
          </a:extLst>
        </xdr:cNvPr>
        <xdr:cNvSpPr txBox="1">
          <a:spLocks noChangeArrowheads="1"/>
        </xdr:cNvSpPr>
      </xdr:nvSpPr>
      <xdr:spPr bwMode="auto">
        <a:xfrm>
          <a:off x="4863465"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72" name="Text Box 1">
          <a:extLst>
            <a:ext uri="{FF2B5EF4-FFF2-40B4-BE49-F238E27FC236}">
              <a16:creationId xmlns:a16="http://schemas.microsoft.com/office/drawing/2014/main" xmlns="" id="{CB476E4B-D3E2-46C2-8488-4236699FF2A7}"/>
            </a:ext>
          </a:extLst>
        </xdr:cNvPr>
        <xdr:cNvSpPr txBox="1">
          <a:spLocks noChangeArrowheads="1"/>
        </xdr:cNvSpPr>
      </xdr:nvSpPr>
      <xdr:spPr bwMode="auto">
        <a:xfrm>
          <a:off x="4863465" y="49129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3" name="Text Box 1">
          <a:extLst>
            <a:ext uri="{FF2B5EF4-FFF2-40B4-BE49-F238E27FC236}">
              <a16:creationId xmlns:a16="http://schemas.microsoft.com/office/drawing/2014/main" xmlns="" id="{392A8305-899A-46D2-8BA7-E355153B2D8D}"/>
            </a:ext>
          </a:extLst>
        </xdr:cNvPr>
        <xdr:cNvSpPr txBox="1">
          <a:spLocks noChangeArrowheads="1"/>
        </xdr:cNvSpPr>
      </xdr:nvSpPr>
      <xdr:spPr bwMode="auto">
        <a:xfrm>
          <a:off x="5146357"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4" name="Text Box 1">
          <a:extLst>
            <a:ext uri="{FF2B5EF4-FFF2-40B4-BE49-F238E27FC236}">
              <a16:creationId xmlns:a16="http://schemas.microsoft.com/office/drawing/2014/main" xmlns="" id="{5A6C90B0-268A-471D-B19A-F2EA297F9A43}"/>
            </a:ext>
          </a:extLst>
        </xdr:cNvPr>
        <xdr:cNvSpPr txBox="1">
          <a:spLocks noChangeArrowheads="1"/>
        </xdr:cNvSpPr>
      </xdr:nvSpPr>
      <xdr:spPr bwMode="auto">
        <a:xfrm>
          <a:off x="5141594" y="49082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75" name="Text Box 1">
          <a:extLst>
            <a:ext uri="{FF2B5EF4-FFF2-40B4-BE49-F238E27FC236}">
              <a16:creationId xmlns:a16="http://schemas.microsoft.com/office/drawing/2014/main" xmlns="" id="{572D4395-5969-41A9-A2CC-3D9D056F55DF}"/>
            </a:ext>
          </a:extLst>
        </xdr:cNvPr>
        <xdr:cNvSpPr txBox="1">
          <a:spLocks noChangeArrowheads="1"/>
        </xdr:cNvSpPr>
      </xdr:nvSpPr>
      <xdr:spPr bwMode="auto">
        <a:xfrm>
          <a:off x="4599622" y="51092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0</xdr:rowOff>
    </xdr:to>
    <xdr:sp macro="" textlink="">
      <xdr:nvSpPr>
        <xdr:cNvPr id="76" name="Text Box 1">
          <a:extLst>
            <a:ext uri="{FF2B5EF4-FFF2-40B4-BE49-F238E27FC236}">
              <a16:creationId xmlns:a16="http://schemas.microsoft.com/office/drawing/2014/main" xmlns="" id="{10D343AC-5006-42DE-A647-44AF06554DDF}"/>
            </a:ext>
          </a:extLst>
        </xdr:cNvPr>
        <xdr:cNvSpPr txBox="1">
          <a:spLocks noChangeArrowheads="1"/>
        </xdr:cNvSpPr>
      </xdr:nvSpPr>
      <xdr:spPr bwMode="auto">
        <a:xfrm>
          <a:off x="4609147" y="53149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77" name="Text Box 1">
          <a:extLst>
            <a:ext uri="{FF2B5EF4-FFF2-40B4-BE49-F238E27FC236}">
              <a16:creationId xmlns:a16="http://schemas.microsoft.com/office/drawing/2014/main" xmlns="" id="{EF9C1D64-D8B0-45BE-A0E7-276DC2F3E21C}"/>
            </a:ext>
          </a:extLst>
        </xdr:cNvPr>
        <xdr:cNvSpPr txBox="1">
          <a:spLocks noChangeArrowheads="1"/>
        </xdr:cNvSpPr>
      </xdr:nvSpPr>
      <xdr:spPr bwMode="auto">
        <a:xfrm>
          <a:off x="4863465"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0</xdr:rowOff>
    </xdr:to>
    <xdr:sp macro="" textlink="">
      <xdr:nvSpPr>
        <xdr:cNvPr id="78" name="Text Box 1">
          <a:extLst>
            <a:ext uri="{FF2B5EF4-FFF2-40B4-BE49-F238E27FC236}">
              <a16:creationId xmlns:a16="http://schemas.microsoft.com/office/drawing/2014/main" xmlns="" id="{0A533A92-8A39-499D-A746-2E7FBA7DE8FF}"/>
            </a:ext>
          </a:extLst>
        </xdr:cNvPr>
        <xdr:cNvSpPr txBox="1">
          <a:spLocks noChangeArrowheads="1"/>
        </xdr:cNvSpPr>
      </xdr:nvSpPr>
      <xdr:spPr bwMode="auto">
        <a:xfrm>
          <a:off x="4863465" y="53244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79" name="Text Box 1">
          <a:extLst>
            <a:ext uri="{FF2B5EF4-FFF2-40B4-BE49-F238E27FC236}">
              <a16:creationId xmlns:a16="http://schemas.microsoft.com/office/drawing/2014/main" xmlns="" id="{AFB0359A-A0E9-4E35-90DB-14B4183893FA}"/>
            </a:ext>
          </a:extLst>
        </xdr:cNvPr>
        <xdr:cNvSpPr txBox="1">
          <a:spLocks noChangeArrowheads="1"/>
        </xdr:cNvSpPr>
      </xdr:nvSpPr>
      <xdr:spPr bwMode="auto">
        <a:xfrm>
          <a:off x="5146357"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0</xdr:rowOff>
    </xdr:to>
    <xdr:sp macro="" textlink="">
      <xdr:nvSpPr>
        <xdr:cNvPr id="80" name="Text Box 1">
          <a:extLst>
            <a:ext uri="{FF2B5EF4-FFF2-40B4-BE49-F238E27FC236}">
              <a16:creationId xmlns:a16="http://schemas.microsoft.com/office/drawing/2014/main" xmlns="" id="{844C6C7C-C866-4595-B584-1A6C39701FD0}"/>
            </a:ext>
          </a:extLst>
        </xdr:cNvPr>
        <xdr:cNvSpPr txBox="1">
          <a:spLocks noChangeArrowheads="1"/>
        </xdr:cNvSpPr>
      </xdr:nvSpPr>
      <xdr:spPr bwMode="auto">
        <a:xfrm>
          <a:off x="5141594" y="53197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theme="6" tint="-0.499984740745262"/>
    <pageSetUpPr autoPageBreaks="0"/>
  </sheetPr>
  <dimension ref="A1:T32"/>
  <sheetViews>
    <sheetView showGridLines="0" showZeros="0" tabSelected="1" view="pageBreakPreview" zoomScaleNormal="85" zoomScaleSheetLayoutView="100" workbookViewId="0">
      <selection activeCell="G16" sqref="G16:G17"/>
    </sheetView>
  </sheetViews>
  <sheetFormatPr defaultColWidth="7.75" defaultRowHeight="16.149999999999999" customHeight="1"/>
  <cols>
    <col min="1" max="1" width="8.75" style="1" customWidth="1"/>
    <col min="2" max="2" width="15.75" style="1" customWidth="1"/>
    <col min="3" max="3" width="2.75" style="1" customWidth="1"/>
    <col min="4" max="6" width="5.75" style="1" customWidth="1"/>
    <col min="7" max="7" width="19.75" style="1" customWidth="1"/>
    <col min="8" max="11" width="3.75" style="1" customWidth="1"/>
    <col min="12" max="12" width="9.75" style="1" customWidth="1"/>
    <col min="13" max="13" width="1.75" style="1" customWidth="1"/>
    <col min="14" max="16" width="10.75" style="1" customWidth="1"/>
    <col min="17" max="17" width="5.75" style="1" customWidth="1"/>
    <col min="18" max="20" width="4.75" style="1" customWidth="1"/>
    <col min="21" max="21" width="1.75" style="1" customWidth="1"/>
    <col min="22" max="16384" width="7.75" style="1"/>
  </cols>
  <sheetData>
    <row r="1" spans="1:20" s="44" customFormat="1" ht="16.149999999999999" customHeight="1">
      <c r="A1" s="42" t="s">
        <v>61</v>
      </c>
      <c r="B1" s="43"/>
      <c r="C1" s="43"/>
      <c r="D1" s="43"/>
      <c r="E1" s="43"/>
      <c r="F1" s="43"/>
      <c r="G1" s="43"/>
    </row>
    <row r="2" spans="1:20" ht="12" customHeight="1">
      <c r="B2" s="19" t="s">
        <v>0</v>
      </c>
    </row>
    <row r="3" spans="1:20" ht="16.149999999999999" customHeight="1">
      <c r="G3" s="67" t="s">
        <v>13</v>
      </c>
      <c r="H3" s="67"/>
      <c r="I3" s="67"/>
      <c r="J3" s="67"/>
      <c r="K3" s="67"/>
      <c r="L3" s="67"/>
      <c r="M3" s="67"/>
      <c r="N3" s="67"/>
      <c r="O3" s="67"/>
      <c r="Q3" s="2"/>
    </row>
    <row r="4" spans="1:20" ht="16.149999999999999" customHeight="1" thickBot="1">
      <c r="G4" s="68" t="s">
        <v>4</v>
      </c>
      <c r="H4" s="68"/>
      <c r="I4" s="68"/>
      <c r="J4" s="68"/>
      <c r="K4" s="68"/>
      <c r="L4" s="68"/>
      <c r="M4" s="68"/>
      <c r="N4" s="68"/>
      <c r="O4" s="68"/>
      <c r="Q4" s="2"/>
    </row>
    <row r="5" spans="1:20" ht="10.15" customHeight="1" thickBot="1">
      <c r="Q5" s="2"/>
    </row>
    <row r="6" spans="1:20" ht="16.149999999999999" customHeight="1" thickBot="1">
      <c r="B6" s="69" t="s">
        <v>14</v>
      </c>
      <c r="C6" s="70"/>
      <c r="D6" s="70"/>
      <c r="E6" s="70"/>
      <c r="F6" s="70"/>
      <c r="G6" s="73"/>
      <c r="H6" s="74"/>
      <c r="I6" s="74"/>
      <c r="J6" s="74"/>
      <c r="K6" s="75"/>
      <c r="L6" s="12" t="s">
        <v>1</v>
      </c>
    </row>
    <row r="7" spans="1:20" ht="19.899999999999999" customHeight="1" thickBot="1">
      <c r="B7" s="71"/>
      <c r="C7" s="72"/>
      <c r="D7" s="72"/>
      <c r="E7" s="72"/>
      <c r="F7" s="72"/>
      <c r="G7" s="76" t="s">
        <v>59</v>
      </c>
      <c r="H7" s="77"/>
      <c r="I7" s="78">
        <v>235</v>
      </c>
      <c r="J7" s="79"/>
      <c r="K7" s="80"/>
      <c r="L7" s="30"/>
      <c r="Q7" s="31"/>
      <c r="R7" s="10" t="s">
        <v>5</v>
      </c>
      <c r="S7" s="38">
        <v>1</v>
      </c>
      <c r="T7" s="11" t="s">
        <v>26</v>
      </c>
    </row>
    <row r="8" spans="1:20" ht="16.149999999999999" customHeight="1">
      <c r="B8" s="69" t="s">
        <v>15</v>
      </c>
      <c r="C8" s="70"/>
      <c r="D8" s="70"/>
      <c r="E8" s="70"/>
      <c r="F8" s="70"/>
      <c r="G8" s="83" t="s">
        <v>16</v>
      </c>
      <c r="H8" s="83" t="s">
        <v>17</v>
      </c>
      <c r="I8" s="85"/>
      <c r="J8" s="85"/>
      <c r="K8" s="86"/>
      <c r="L8" s="89" t="s">
        <v>18</v>
      </c>
      <c r="M8" s="90"/>
      <c r="N8" s="90"/>
      <c r="O8" s="90"/>
      <c r="P8" s="91"/>
      <c r="Q8" s="92" t="s">
        <v>22</v>
      </c>
      <c r="R8" s="59" t="s">
        <v>23</v>
      </c>
      <c r="S8" s="60"/>
      <c r="T8" s="61"/>
    </row>
    <row r="9" spans="1:20" ht="31.9" customHeight="1">
      <c r="B9" s="81"/>
      <c r="C9" s="82"/>
      <c r="D9" s="82"/>
      <c r="E9" s="82"/>
      <c r="F9" s="82"/>
      <c r="G9" s="84"/>
      <c r="H9" s="84"/>
      <c r="I9" s="87"/>
      <c r="J9" s="87"/>
      <c r="K9" s="88"/>
      <c r="L9" s="65" t="s">
        <v>19</v>
      </c>
      <c r="M9" s="66"/>
      <c r="N9" s="4" t="s">
        <v>20</v>
      </c>
      <c r="O9" s="5" t="s">
        <v>27</v>
      </c>
      <c r="P9" s="3" t="s">
        <v>21</v>
      </c>
      <c r="Q9" s="93"/>
      <c r="R9" s="62"/>
      <c r="S9" s="63"/>
      <c r="T9" s="64"/>
    </row>
    <row r="10" spans="1:20" ht="16.350000000000001" customHeight="1">
      <c r="A10" s="105" t="str">
        <f>IF(D20="","","No."&amp;LEFT(D20,2))</f>
        <v/>
      </c>
      <c r="B10" s="95"/>
      <c r="C10" s="96"/>
      <c r="D10" s="96"/>
      <c r="E10" s="96"/>
      <c r="F10" s="96"/>
      <c r="G10" s="99"/>
      <c r="H10" s="25"/>
      <c r="I10" s="26"/>
      <c r="J10" s="26"/>
      <c r="K10" s="6" t="s">
        <v>2</v>
      </c>
      <c r="L10" s="101"/>
      <c r="M10" s="102"/>
      <c r="N10" s="51"/>
      <c r="O10" s="51"/>
      <c r="P10" s="45">
        <f>SUM(L10:O11)</f>
        <v>0</v>
      </c>
      <c r="Q10" s="47" t="e">
        <f ca="1">_xlfn.IFS(A10="No.32",19,A10="No.33",17,A10="No.35",23,A10="No.38",23,A10="No.36",38,A10="No.37",24,A10="","")</f>
        <v>#NAME?</v>
      </c>
      <c r="R10" s="53" t="str">
        <f>IF(L10="","",ROUNDDOWN(P10*Q10/100,0))</f>
        <v/>
      </c>
      <c r="S10" s="54"/>
      <c r="T10" s="55"/>
    </row>
    <row r="11" spans="1:20" ht="16.350000000000001" customHeight="1">
      <c r="A11" s="105"/>
      <c r="B11" s="97"/>
      <c r="C11" s="98"/>
      <c r="D11" s="98"/>
      <c r="E11" s="98"/>
      <c r="F11" s="98"/>
      <c r="G11" s="100"/>
      <c r="H11" s="27"/>
      <c r="I11" s="28"/>
      <c r="J11" s="28"/>
      <c r="K11" s="7" t="s">
        <v>3</v>
      </c>
      <c r="L11" s="103"/>
      <c r="M11" s="104"/>
      <c r="N11" s="52"/>
      <c r="O11" s="52"/>
      <c r="P11" s="46"/>
      <c r="Q11" s="48"/>
      <c r="R11" s="56"/>
      <c r="S11" s="57"/>
      <c r="T11" s="58"/>
    </row>
    <row r="12" spans="1:20" ht="16.350000000000001" customHeight="1">
      <c r="A12" s="94" t="str">
        <f>IF(D21="","","No."&amp;LEFT(D21,2))</f>
        <v/>
      </c>
      <c r="B12" s="95"/>
      <c r="C12" s="96"/>
      <c r="D12" s="96"/>
      <c r="E12" s="96"/>
      <c r="F12" s="96"/>
      <c r="G12" s="99"/>
      <c r="H12" s="25"/>
      <c r="I12" s="26"/>
      <c r="J12" s="26"/>
      <c r="K12" s="8" t="s">
        <v>2</v>
      </c>
      <c r="L12" s="101"/>
      <c r="M12" s="102"/>
      <c r="N12" s="49"/>
      <c r="O12" s="49"/>
      <c r="P12" s="45">
        <f>SUM(L12:O13)</f>
        <v>0</v>
      </c>
      <c r="Q12" s="47" t="str">
        <f>_xlfn.IFS(A12="No.32",19,A12="No.33",17,A12="No.35",23,A12="No.38",23,A12="No.36",38,A12="No.37",24,A12="","")</f>
        <v/>
      </c>
      <c r="R12" s="53" t="str">
        <f>IF(L12="","",ROUNDDOWN(P12*Q12/100,0))</f>
        <v/>
      </c>
      <c r="S12" s="54"/>
      <c r="T12" s="55"/>
    </row>
    <row r="13" spans="1:20" ht="16.350000000000001" customHeight="1">
      <c r="A13" s="94"/>
      <c r="B13" s="97"/>
      <c r="C13" s="98"/>
      <c r="D13" s="98"/>
      <c r="E13" s="98"/>
      <c r="F13" s="98"/>
      <c r="G13" s="100"/>
      <c r="H13" s="27"/>
      <c r="I13" s="28"/>
      <c r="J13" s="28"/>
      <c r="K13" s="9" t="s">
        <v>3</v>
      </c>
      <c r="L13" s="103"/>
      <c r="M13" s="104"/>
      <c r="N13" s="50"/>
      <c r="O13" s="50"/>
      <c r="P13" s="46"/>
      <c r="Q13" s="48"/>
      <c r="R13" s="56"/>
      <c r="S13" s="57"/>
      <c r="T13" s="58"/>
    </row>
    <row r="14" spans="1:20" ht="16.350000000000001" customHeight="1">
      <c r="A14" s="94" t="str">
        <f>IF(D22="","","No."&amp;LEFT(D22,2))</f>
        <v/>
      </c>
      <c r="B14" s="95"/>
      <c r="C14" s="96"/>
      <c r="D14" s="96"/>
      <c r="E14" s="96"/>
      <c r="F14" s="96"/>
      <c r="G14" s="99"/>
      <c r="H14" s="25"/>
      <c r="I14" s="26"/>
      <c r="J14" s="26"/>
      <c r="K14" s="7" t="s">
        <v>2</v>
      </c>
      <c r="L14" s="101"/>
      <c r="M14" s="102"/>
      <c r="N14" s="49"/>
      <c r="O14" s="49"/>
      <c r="P14" s="45">
        <f>SUM(L14:O15)</f>
        <v>0</v>
      </c>
      <c r="Q14" s="47" t="e">
        <f ca="1">_xlfn.IFS(A14="No.32",19,A14="No.33",17,A14="No.35",23,A14="No.38",23,A14="No.36",38,A14="No.37",24,A14="","")</f>
        <v>#NAME?</v>
      </c>
      <c r="R14" s="53" t="str">
        <f>IF(L14="","",ROUNDDOWN(P14*Q14/100,0))</f>
        <v/>
      </c>
      <c r="S14" s="54"/>
      <c r="T14" s="55"/>
    </row>
    <row r="15" spans="1:20" ht="16.350000000000001" customHeight="1">
      <c r="A15" s="94"/>
      <c r="B15" s="97"/>
      <c r="C15" s="98"/>
      <c r="D15" s="98"/>
      <c r="E15" s="98"/>
      <c r="F15" s="98"/>
      <c r="G15" s="100"/>
      <c r="H15" s="27"/>
      <c r="I15" s="28"/>
      <c r="J15" s="28"/>
      <c r="K15" s="7" t="s">
        <v>3</v>
      </c>
      <c r="L15" s="103"/>
      <c r="M15" s="104"/>
      <c r="N15" s="50"/>
      <c r="O15" s="50"/>
      <c r="P15" s="46"/>
      <c r="Q15" s="48"/>
      <c r="R15" s="56"/>
      <c r="S15" s="57"/>
      <c r="T15" s="58"/>
    </row>
    <row r="16" spans="1:20" ht="16.350000000000001" customHeight="1">
      <c r="A16" s="94" t="str">
        <f>IF(D23="","","No."&amp;LEFT(D23,2))</f>
        <v/>
      </c>
      <c r="B16" s="95"/>
      <c r="C16" s="96"/>
      <c r="D16" s="96"/>
      <c r="E16" s="96"/>
      <c r="F16" s="96"/>
      <c r="G16" s="99"/>
      <c r="H16" s="25"/>
      <c r="I16" s="26"/>
      <c r="J16" s="26"/>
      <c r="K16" s="8" t="s">
        <v>2</v>
      </c>
      <c r="L16" s="101"/>
      <c r="M16" s="102"/>
      <c r="N16" s="49"/>
      <c r="O16" s="49"/>
      <c r="P16" s="45">
        <f>SUM(L16:O17)</f>
        <v>0</v>
      </c>
      <c r="Q16" s="47" t="str">
        <f>_xlfn.IFS(A16="No.32",19,A16="No.33",17,A16="No.35",23,A16="No.38",23,A16="No.36",38,A16="No.37",24,A16="","")</f>
        <v/>
      </c>
      <c r="R16" s="53" t="str">
        <f t="shared" ref="R16" si="0">IF(L16="","",ROUNDDOWN(P16*Q16/100,0))</f>
        <v/>
      </c>
      <c r="S16" s="54"/>
      <c r="T16" s="55"/>
    </row>
    <row r="17" spans="1:20" ht="16.350000000000001" customHeight="1">
      <c r="A17" s="94"/>
      <c r="B17" s="97"/>
      <c r="C17" s="98"/>
      <c r="D17" s="98"/>
      <c r="E17" s="98"/>
      <c r="F17" s="98"/>
      <c r="G17" s="100"/>
      <c r="H17" s="27"/>
      <c r="I17" s="28"/>
      <c r="J17" s="28"/>
      <c r="K17" s="9" t="s">
        <v>3</v>
      </c>
      <c r="L17" s="103"/>
      <c r="M17" s="104"/>
      <c r="N17" s="50"/>
      <c r="O17" s="50"/>
      <c r="P17" s="46"/>
      <c r="Q17" s="48"/>
      <c r="R17" s="56"/>
      <c r="S17" s="57"/>
      <c r="T17" s="58"/>
    </row>
    <row r="18" spans="1:20" ht="16.350000000000001" customHeight="1">
      <c r="A18" s="94" t="str">
        <f>IF(D24="","","No."&amp;LEFT(D24,2))</f>
        <v/>
      </c>
      <c r="B18" s="95"/>
      <c r="C18" s="96"/>
      <c r="D18" s="96"/>
      <c r="E18" s="96"/>
      <c r="F18" s="96"/>
      <c r="G18" s="99"/>
      <c r="H18" s="25"/>
      <c r="I18" s="26"/>
      <c r="J18" s="26"/>
      <c r="K18" s="7" t="s">
        <v>2</v>
      </c>
      <c r="L18" s="101"/>
      <c r="M18" s="102"/>
      <c r="N18" s="49"/>
      <c r="O18" s="49"/>
      <c r="P18" s="45">
        <f>SUM(L18:O19)</f>
        <v>0</v>
      </c>
      <c r="Q18" s="47" t="str">
        <f>_xlfn.IFS(A18="No.32",19,A18="No.33",17,A18="No.35",23,A18="No.38",23,A18="No.36",38,A18="No.37",24,A18="","")</f>
        <v/>
      </c>
      <c r="R18" s="53" t="str">
        <f t="shared" ref="R18" si="1">IF(L18="","",ROUNDDOWN(P18*Q18/100,0))</f>
        <v/>
      </c>
      <c r="S18" s="54"/>
      <c r="T18" s="55"/>
    </row>
    <row r="19" spans="1:20" ht="16.350000000000001" customHeight="1">
      <c r="A19" s="94"/>
      <c r="B19" s="97"/>
      <c r="C19" s="98"/>
      <c r="D19" s="98"/>
      <c r="E19" s="98"/>
      <c r="F19" s="98"/>
      <c r="G19" s="100"/>
      <c r="H19" s="27"/>
      <c r="I19" s="28"/>
      <c r="J19" s="29"/>
      <c r="K19" s="7" t="s">
        <v>3</v>
      </c>
      <c r="L19" s="103"/>
      <c r="M19" s="104"/>
      <c r="N19" s="50"/>
      <c r="O19" s="50"/>
      <c r="P19" s="46"/>
      <c r="Q19" s="48"/>
      <c r="R19" s="56"/>
      <c r="S19" s="57"/>
      <c r="T19" s="58"/>
    </row>
    <row r="20" spans="1:20" ht="19.149999999999999" customHeight="1">
      <c r="B20" s="106" t="s">
        <v>8</v>
      </c>
      <c r="C20" s="14" t="s">
        <v>10</v>
      </c>
      <c r="D20" s="109"/>
      <c r="E20" s="109"/>
      <c r="F20" s="109"/>
      <c r="G20" s="110"/>
      <c r="H20" s="111" t="s">
        <v>7</v>
      </c>
      <c r="I20" s="112"/>
      <c r="J20" s="112"/>
      <c r="K20" s="113"/>
      <c r="L20" s="120">
        <f>SUM(L10:M19)</f>
        <v>0</v>
      </c>
      <c r="M20" s="121"/>
      <c r="N20" s="126">
        <f>SUM(N10:N19)</f>
        <v>0</v>
      </c>
      <c r="O20" s="126">
        <f>SUM(O10:O19)</f>
        <v>0</v>
      </c>
      <c r="P20" s="126">
        <f>SUM(P10:P19)</f>
        <v>0</v>
      </c>
      <c r="Q20" s="129"/>
      <c r="R20" s="132">
        <f>SUM(R10:T19)</f>
        <v>0</v>
      </c>
      <c r="S20" s="133"/>
      <c r="T20" s="134"/>
    </row>
    <row r="21" spans="1:20" ht="19.149999999999999" customHeight="1">
      <c r="B21" s="107"/>
      <c r="C21" s="16" t="s">
        <v>11</v>
      </c>
      <c r="D21" s="141"/>
      <c r="E21" s="141"/>
      <c r="F21" s="141"/>
      <c r="G21" s="142"/>
      <c r="H21" s="114"/>
      <c r="I21" s="115"/>
      <c r="J21" s="115"/>
      <c r="K21" s="116"/>
      <c r="L21" s="122"/>
      <c r="M21" s="123"/>
      <c r="N21" s="127"/>
      <c r="O21" s="127"/>
      <c r="P21" s="127"/>
      <c r="Q21" s="130"/>
      <c r="R21" s="135"/>
      <c r="S21" s="136"/>
      <c r="T21" s="137"/>
    </row>
    <row r="22" spans="1:20" ht="19.149999999999999" customHeight="1">
      <c r="B22" s="107"/>
      <c r="C22" s="16" t="s">
        <v>12</v>
      </c>
      <c r="D22" s="141"/>
      <c r="E22" s="141"/>
      <c r="F22" s="141"/>
      <c r="G22" s="142"/>
      <c r="H22" s="114"/>
      <c r="I22" s="115"/>
      <c r="J22" s="115"/>
      <c r="K22" s="116"/>
      <c r="L22" s="122"/>
      <c r="M22" s="123"/>
      <c r="N22" s="127"/>
      <c r="O22" s="127"/>
      <c r="P22" s="127"/>
      <c r="Q22" s="130"/>
      <c r="R22" s="135"/>
      <c r="S22" s="136"/>
      <c r="T22" s="137"/>
    </row>
    <row r="23" spans="1:20" ht="19.149999999999999" customHeight="1">
      <c r="B23" s="107"/>
      <c r="C23" s="16" t="s">
        <v>24</v>
      </c>
      <c r="D23" s="141"/>
      <c r="E23" s="141"/>
      <c r="F23" s="141"/>
      <c r="G23" s="142"/>
      <c r="H23" s="114"/>
      <c r="I23" s="115"/>
      <c r="J23" s="115"/>
      <c r="K23" s="116"/>
      <c r="L23" s="122"/>
      <c r="M23" s="123"/>
      <c r="N23" s="127"/>
      <c r="O23" s="127"/>
      <c r="P23" s="127"/>
      <c r="Q23" s="130"/>
      <c r="R23" s="135"/>
      <c r="S23" s="136"/>
      <c r="T23" s="137"/>
    </row>
    <row r="24" spans="1:20" ht="19.149999999999999" customHeight="1" thickBot="1">
      <c r="B24" s="108"/>
      <c r="C24" s="15" t="s">
        <v>25</v>
      </c>
      <c r="D24" s="143"/>
      <c r="E24" s="143"/>
      <c r="F24" s="143"/>
      <c r="G24" s="144"/>
      <c r="H24" s="117"/>
      <c r="I24" s="118"/>
      <c r="J24" s="118"/>
      <c r="K24" s="119"/>
      <c r="L24" s="124"/>
      <c r="M24" s="125"/>
      <c r="N24" s="128"/>
      <c r="O24" s="128"/>
      <c r="P24" s="128"/>
      <c r="Q24" s="131"/>
      <c r="R24" s="138"/>
      <c r="S24" s="139"/>
      <c r="T24" s="140"/>
    </row>
    <row r="25" spans="1:20" s="17" customFormat="1" ht="13.15" customHeight="1">
      <c r="B25" s="18" t="s">
        <v>28</v>
      </c>
    </row>
    <row r="26" spans="1:20" s="17" customFormat="1" ht="19.149999999999999" customHeight="1">
      <c r="C26" s="20" t="s">
        <v>9</v>
      </c>
      <c r="D26" s="32"/>
      <c r="E26" s="32"/>
      <c r="F26" s="32"/>
      <c r="M26" s="37" t="s">
        <v>31</v>
      </c>
      <c r="N26" s="151"/>
      <c r="O26" s="151"/>
      <c r="P26" s="23" t="s">
        <v>6</v>
      </c>
      <c r="Q26" s="150"/>
      <c r="R26" s="150"/>
      <c r="S26" s="150"/>
      <c r="T26" s="150"/>
    </row>
    <row r="27" spans="1:20" s="17" customFormat="1" ht="19.149999999999999" customHeight="1">
      <c r="L27" s="35"/>
      <c r="M27" s="36" t="s">
        <v>30</v>
      </c>
      <c r="N27" s="152"/>
      <c r="O27" s="152"/>
      <c r="P27" s="152"/>
      <c r="Q27" s="152"/>
      <c r="R27" s="152"/>
      <c r="S27" s="152"/>
      <c r="T27" s="152"/>
    </row>
    <row r="28" spans="1:20" s="17" customFormat="1" ht="19.149999999999999" customHeight="1">
      <c r="C28" s="24" t="s">
        <v>60</v>
      </c>
      <c r="L28" s="35"/>
      <c r="M28" s="36" t="s">
        <v>40</v>
      </c>
      <c r="N28" s="153"/>
      <c r="O28" s="153"/>
      <c r="P28" s="153"/>
      <c r="Q28" s="153"/>
      <c r="R28" s="153"/>
      <c r="S28" s="153"/>
      <c r="T28" s="153"/>
    </row>
    <row r="29" spans="1:20" s="17" customFormat="1" ht="19.149999999999999" customHeight="1">
      <c r="B29" s="34" t="s">
        <v>29</v>
      </c>
      <c r="L29" s="35"/>
      <c r="M29" s="36" t="s">
        <v>41</v>
      </c>
      <c r="N29" s="153"/>
      <c r="O29" s="153"/>
      <c r="P29" s="153"/>
      <c r="Q29" s="153"/>
      <c r="R29" s="153"/>
      <c r="S29" s="153"/>
      <c r="T29" s="153"/>
    </row>
    <row r="30" spans="1:20" s="17" customFormat="1" ht="15" customHeight="1">
      <c r="N30" s="145" t="s">
        <v>32</v>
      </c>
      <c r="O30" s="22"/>
      <c r="P30" s="147" t="s">
        <v>33</v>
      </c>
      <c r="Q30" s="147"/>
      <c r="R30" s="148" t="s">
        <v>34</v>
      </c>
      <c r="S30" s="148"/>
      <c r="T30" s="148"/>
    </row>
    <row r="31" spans="1:20" s="17" customFormat="1" ht="21" customHeight="1">
      <c r="N31" s="146"/>
      <c r="O31" s="33"/>
      <c r="P31" s="149"/>
      <c r="Q31" s="149"/>
      <c r="R31" s="149"/>
      <c r="S31" s="149"/>
      <c r="T31" s="149"/>
    </row>
    <row r="32" spans="1:20" s="17" customFormat="1" ht="3" customHeight="1">
      <c r="O32" s="21"/>
      <c r="P32" s="21"/>
      <c r="Q32" s="21"/>
      <c r="R32" s="21"/>
      <c r="S32" s="21"/>
      <c r="T32" s="21"/>
    </row>
  </sheetData>
  <sheetProtection sheet="1" objects="1" scenarios="1" selectLockedCells="1" autoFilter="0" pivotTables="0"/>
  <mergeCells count="81">
    <mergeCell ref="D24:G24"/>
    <mergeCell ref="N30:N31"/>
    <mergeCell ref="P30:Q30"/>
    <mergeCell ref="R30:T30"/>
    <mergeCell ref="P31:Q31"/>
    <mergeCell ref="R31:T31"/>
    <mergeCell ref="Q26:T26"/>
    <mergeCell ref="N26:O26"/>
    <mergeCell ref="N27:T27"/>
    <mergeCell ref="N28:T28"/>
    <mergeCell ref="N29:T29"/>
    <mergeCell ref="P18:P19"/>
    <mergeCell ref="Q18:Q19"/>
    <mergeCell ref="R18:T19"/>
    <mergeCell ref="B20:B24"/>
    <mergeCell ref="D20:G20"/>
    <mergeCell ref="H20:K24"/>
    <mergeCell ref="L20:M24"/>
    <mergeCell ref="N20:N24"/>
    <mergeCell ref="O20:O24"/>
    <mergeCell ref="P20:P24"/>
    <mergeCell ref="O18:O19"/>
    <mergeCell ref="Q20:Q24"/>
    <mergeCell ref="R20:T24"/>
    <mergeCell ref="D21:G21"/>
    <mergeCell ref="D22:G22"/>
    <mergeCell ref="D23:G23"/>
    <mergeCell ref="A18:A19"/>
    <mergeCell ref="B18:F19"/>
    <mergeCell ref="G18:G19"/>
    <mergeCell ref="L18:M19"/>
    <mergeCell ref="N18:N19"/>
    <mergeCell ref="R14:T15"/>
    <mergeCell ref="A16:A17"/>
    <mergeCell ref="B16:F17"/>
    <mergeCell ref="G16:G17"/>
    <mergeCell ref="L16:M17"/>
    <mergeCell ref="N16:N17"/>
    <mergeCell ref="O16:O17"/>
    <mergeCell ref="P16:P17"/>
    <mergeCell ref="Q16:Q17"/>
    <mergeCell ref="R16:T17"/>
    <mergeCell ref="A14:A15"/>
    <mergeCell ref="B14:F15"/>
    <mergeCell ref="G14:G15"/>
    <mergeCell ref="L14:M15"/>
    <mergeCell ref="N14:N15"/>
    <mergeCell ref="O14:O15"/>
    <mergeCell ref="A10:A11"/>
    <mergeCell ref="B10:F11"/>
    <mergeCell ref="G10:G11"/>
    <mergeCell ref="L10:M11"/>
    <mergeCell ref="N10:N11"/>
    <mergeCell ref="A12:A13"/>
    <mergeCell ref="B12:F13"/>
    <mergeCell ref="G12:G13"/>
    <mergeCell ref="L12:M13"/>
    <mergeCell ref="N12:N13"/>
    <mergeCell ref="B8:F9"/>
    <mergeCell ref="G8:G9"/>
    <mergeCell ref="H8:K9"/>
    <mergeCell ref="L8:P8"/>
    <mergeCell ref="Q8:Q9"/>
    <mergeCell ref="G3:O3"/>
    <mergeCell ref="G4:O4"/>
    <mergeCell ref="B6:F7"/>
    <mergeCell ref="G6:K6"/>
    <mergeCell ref="G7:H7"/>
    <mergeCell ref="I7:K7"/>
    <mergeCell ref="R12:T13"/>
    <mergeCell ref="R8:T9"/>
    <mergeCell ref="L9:M9"/>
    <mergeCell ref="P10:P11"/>
    <mergeCell ref="Q10:Q11"/>
    <mergeCell ref="R10:T11"/>
    <mergeCell ref="P14:P15"/>
    <mergeCell ref="Q14:Q15"/>
    <mergeCell ref="O12:O13"/>
    <mergeCell ref="P12:P13"/>
    <mergeCell ref="O10:O11"/>
    <mergeCell ref="Q12:Q13"/>
  </mergeCells>
  <phoneticPr fontId="3"/>
  <dataValidations count="1">
    <dataValidation type="list" allowBlank="1" showInputMessage="1" showErrorMessage="1" sqref="D20:D24">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sheetPr>
    <tabColor theme="1"/>
    <pageSetUpPr autoPageBreaks="0"/>
  </sheetPr>
  <dimension ref="A1:T32"/>
  <sheetViews>
    <sheetView showGridLines="0" showZeros="0" view="pageBreakPreview" zoomScaleNormal="85" zoomScaleSheetLayoutView="100" workbookViewId="0">
      <selection activeCell="B8" sqref="B8:F9"/>
    </sheetView>
  </sheetViews>
  <sheetFormatPr defaultColWidth="7.75" defaultRowHeight="16.149999999999999" customHeight="1"/>
  <cols>
    <col min="1" max="1" width="8.75" style="1" customWidth="1"/>
    <col min="2" max="2" width="15.75" style="1" customWidth="1"/>
    <col min="3" max="3" width="2.75" style="1" customWidth="1"/>
    <col min="4" max="6" width="5.75" style="1" customWidth="1"/>
    <col min="7" max="7" width="19.75" style="1" customWidth="1"/>
    <col min="8" max="11" width="3.75" style="1" customWidth="1"/>
    <col min="12" max="12" width="9.75" style="1" customWidth="1"/>
    <col min="13" max="13" width="1.75" style="1" customWidth="1"/>
    <col min="14" max="16" width="10.75" style="1" customWidth="1"/>
    <col min="17" max="17" width="5.75" style="1" customWidth="1"/>
    <col min="18" max="20" width="4.75" style="1" customWidth="1"/>
    <col min="21" max="21" width="1.75" style="1" customWidth="1"/>
    <col min="22" max="16384" width="7.75" style="1"/>
  </cols>
  <sheetData>
    <row r="1" spans="1:20" s="44" customFormat="1" ht="16.149999999999999" customHeight="1">
      <c r="A1" s="42" t="s">
        <v>52</v>
      </c>
      <c r="B1" s="43"/>
      <c r="C1" s="43"/>
      <c r="D1" s="43"/>
      <c r="E1" s="43"/>
      <c r="F1" s="43"/>
      <c r="G1" s="43"/>
    </row>
    <row r="2" spans="1:20" ht="12" customHeight="1">
      <c r="B2" s="19" t="s">
        <v>0</v>
      </c>
    </row>
    <row r="3" spans="1:20" ht="16.149999999999999" customHeight="1">
      <c r="G3" s="67" t="s">
        <v>13</v>
      </c>
      <c r="H3" s="67"/>
      <c r="I3" s="67"/>
      <c r="J3" s="67"/>
      <c r="K3" s="67"/>
      <c r="L3" s="67"/>
      <c r="M3" s="67"/>
      <c r="N3" s="67"/>
      <c r="O3" s="67"/>
      <c r="Q3" s="2"/>
    </row>
    <row r="4" spans="1:20" ht="16.149999999999999" customHeight="1" thickBot="1">
      <c r="G4" s="68" t="s">
        <v>4</v>
      </c>
      <c r="H4" s="68"/>
      <c r="I4" s="68"/>
      <c r="J4" s="68"/>
      <c r="K4" s="68"/>
      <c r="L4" s="68"/>
      <c r="M4" s="68"/>
      <c r="N4" s="68"/>
      <c r="O4" s="68"/>
      <c r="Q4" s="2"/>
    </row>
    <row r="5" spans="1:20" ht="10.15" customHeight="1" thickBot="1">
      <c r="Q5" s="2"/>
    </row>
    <row r="6" spans="1:20" ht="16.149999999999999" customHeight="1" thickBot="1">
      <c r="B6" s="69" t="s">
        <v>14</v>
      </c>
      <c r="C6" s="70"/>
      <c r="D6" s="70"/>
      <c r="E6" s="70"/>
      <c r="F6" s="70"/>
      <c r="G6" s="73"/>
      <c r="H6" s="74"/>
      <c r="I6" s="74"/>
      <c r="J6" s="74"/>
      <c r="K6" s="75"/>
      <c r="L6" s="12" t="s">
        <v>1</v>
      </c>
    </row>
    <row r="7" spans="1:20" ht="19.899999999999999" customHeight="1" thickBot="1">
      <c r="B7" s="71"/>
      <c r="C7" s="72"/>
      <c r="D7" s="72"/>
      <c r="E7" s="72"/>
      <c r="F7" s="72"/>
      <c r="G7" s="76" t="s">
        <v>37</v>
      </c>
      <c r="H7" s="77"/>
      <c r="I7" s="78">
        <v>185</v>
      </c>
      <c r="J7" s="79"/>
      <c r="K7" s="80"/>
      <c r="L7" s="30">
        <v>1</v>
      </c>
      <c r="Q7" s="31">
        <v>1</v>
      </c>
      <c r="R7" s="10" t="s">
        <v>5</v>
      </c>
      <c r="S7" s="38">
        <v>1</v>
      </c>
      <c r="T7" s="11" t="s">
        <v>26</v>
      </c>
    </row>
    <row r="8" spans="1:20" ht="16.149999999999999" customHeight="1">
      <c r="B8" s="69" t="s">
        <v>15</v>
      </c>
      <c r="C8" s="70"/>
      <c r="D8" s="70"/>
      <c r="E8" s="70"/>
      <c r="F8" s="70"/>
      <c r="G8" s="83" t="s">
        <v>16</v>
      </c>
      <c r="H8" s="83" t="s">
        <v>17</v>
      </c>
      <c r="I8" s="85"/>
      <c r="J8" s="85"/>
      <c r="K8" s="86"/>
      <c r="L8" s="89" t="s">
        <v>18</v>
      </c>
      <c r="M8" s="90"/>
      <c r="N8" s="90"/>
      <c r="O8" s="90"/>
      <c r="P8" s="91"/>
      <c r="Q8" s="92" t="s">
        <v>22</v>
      </c>
      <c r="R8" s="59" t="s">
        <v>23</v>
      </c>
      <c r="S8" s="60"/>
      <c r="T8" s="61"/>
    </row>
    <row r="9" spans="1:20" ht="31.9" customHeight="1">
      <c r="B9" s="81"/>
      <c r="C9" s="82"/>
      <c r="D9" s="82"/>
      <c r="E9" s="82"/>
      <c r="F9" s="82"/>
      <c r="G9" s="84"/>
      <c r="H9" s="84"/>
      <c r="I9" s="87"/>
      <c r="J9" s="87"/>
      <c r="K9" s="88"/>
      <c r="L9" s="65" t="s">
        <v>19</v>
      </c>
      <c r="M9" s="66"/>
      <c r="N9" s="4" t="s">
        <v>20</v>
      </c>
      <c r="O9" s="5" t="s">
        <v>27</v>
      </c>
      <c r="P9" s="13" t="s">
        <v>21</v>
      </c>
      <c r="Q9" s="93"/>
      <c r="R9" s="62"/>
      <c r="S9" s="63"/>
      <c r="T9" s="64"/>
    </row>
    <row r="10" spans="1:20" ht="16.350000000000001" customHeight="1">
      <c r="A10" s="105" t="str">
        <f>IF(D20="","","No."&amp;LEFT(D20,2))</f>
        <v>No.38</v>
      </c>
      <c r="B10" s="95" t="s">
        <v>47</v>
      </c>
      <c r="C10" s="96"/>
      <c r="D10" s="96"/>
      <c r="E10" s="96"/>
      <c r="F10" s="96"/>
      <c r="G10" s="99" t="s">
        <v>54</v>
      </c>
      <c r="H10" s="25" t="s">
        <v>57</v>
      </c>
      <c r="I10" s="26">
        <v>4</v>
      </c>
      <c r="J10" s="26">
        <v>18</v>
      </c>
      <c r="K10" s="6" t="s">
        <v>2</v>
      </c>
      <c r="L10" s="101">
        <v>30000000</v>
      </c>
      <c r="M10" s="102"/>
      <c r="N10" s="51"/>
      <c r="O10" s="51"/>
      <c r="P10" s="45">
        <f>SUM(L10:O11)</f>
        <v>30000000</v>
      </c>
      <c r="Q10" s="47">
        <f>_xlfn.IFS(A10="No.32",19,A10="No.33",17,A10="No.35",23,A10="No.38",23,A10="No.36",38,A10="No.37",24,A10="","")</f>
        <v>23</v>
      </c>
      <c r="R10" s="53">
        <f>IF(L10="","",ROUNDDOWN(P10*Q10/100,0))</f>
        <v>6900000</v>
      </c>
      <c r="S10" s="54"/>
      <c r="T10" s="55"/>
    </row>
    <row r="11" spans="1:20" ht="16.350000000000001" customHeight="1">
      <c r="A11" s="105"/>
      <c r="B11" s="97"/>
      <c r="C11" s="98"/>
      <c r="D11" s="98"/>
      <c r="E11" s="98"/>
      <c r="F11" s="98"/>
      <c r="G11" s="100"/>
      <c r="H11" s="27" t="s">
        <v>58</v>
      </c>
      <c r="I11" s="28">
        <v>2</v>
      </c>
      <c r="J11" s="28">
        <v>24</v>
      </c>
      <c r="K11" s="7" t="s">
        <v>3</v>
      </c>
      <c r="L11" s="103"/>
      <c r="M11" s="104"/>
      <c r="N11" s="52"/>
      <c r="O11" s="52"/>
      <c r="P11" s="46"/>
      <c r="Q11" s="48"/>
      <c r="R11" s="56"/>
      <c r="S11" s="57"/>
      <c r="T11" s="58"/>
    </row>
    <row r="12" spans="1:20" ht="16.350000000000001" customHeight="1">
      <c r="A12" s="94" t="str">
        <f>IF(D21="","","No."&amp;LEFT(D21,2))</f>
        <v>No.35</v>
      </c>
      <c r="B12" s="95" t="s">
        <v>48</v>
      </c>
      <c r="C12" s="96"/>
      <c r="D12" s="96"/>
      <c r="E12" s="96"/>
      <c r="F12" s="96"/>
      <c r="G12" s="99" t="s">
        <v>55</v>
      </c>
      <c r="H12" s="25" t="s">
        <v>57</v>
      </c>
      <c r="I12" s="26">
        <v>8</v>
      </c>
      <c r="J12" s="26">
        <v>1</v>
      </c>
      <c r="K12" s="8" t="s">
        <v>2</v>
      </c>
      <c r="L12" s="101">
        <v>34000000</v>
      </c>
      <c r="M12" s="102"/>
      <c r="N12" s="49"/>
      <c r="O12" s="49"/>
      <c r="P12" s="45">
        <f>SUM(L12:O13)</f>
        <v>34000000</v>
      </c>
      <c r="Q12" s="47">
        <f>_xlfn.IFS(A12="No.32",19,A12="No.33",17,A12="No.35",23,A12="No.38",23,A12="No.36",38,A12="No.37",24,A12="","")</f>
        <v>23</v>
      </c>
      <c r="R12" s="53">
        <f>IF(L12="","",ROUNDDOWN(P12*Q12/100,0))</f>
        <v>7820000</v>
      </c>
      <c r="S12" s="54"/>
      <c r="T12" s="55"/>
    </row>
    <row r="13" spans="1:20" ht="16.350000000000001" customHeight="1">
      <c r="A13" s="94"/>
      <c r="B13" s="97"/>
      <c r="C13" s="98"/>
      <c r="D13" s="98"/>
      <c r="E13" s="98"/>
      <c r="F13" s="98"/>
      <c r="G13" s="100"/>
      <c r="H13" s="27" t="s">
        <v>58</v>
      </c>
      <c r="I13" s="28">
        <v>8</v>
      </c>
      <c r="J13" s="28">
        <v>31</v>
      </c>
      <c r="K13" s="9" t="s">
        <v>3</v>
      </c>
      <c r="L13" s="103"/>
      <c r="M13" s="104"/>
      <c r="N13" s="50"/>
      <c r="O13" s="50"/>
      <c r="P13" s="46"/>
      <c r="Q13" s="48"/>
      <c r="R13" s="56"/>
      <c r="S13" s="57"/>
      <c r="T13" s="58"/>
    </row>
    <row r="14" spans="1:20" ht="16.350000000000001" customHeight="1">
      <c r="A14" s="94" t="str">
        <f>IF(D22="","","No."&amp;LEFT(D22,2))</f>
        <v>No.35</v>
      </c>
      <c r="B14" s="95" t="s">
        <v>49</v>
      </c>
      <c r="C14" s="96"/>
      <c r="D14" s="96"/>
      <c r="E14" s="96"/>
      <c r="F14" s="96"/>
      <c r="G14" s="99" t="s">
        <v>56</v>
      </c>
      <c r="H14" s="25" t="s">
        <v>57</v>
      </c>
      <c r="I14" s="26">
        <v>12</v>
      </c>
      <c r="J14" s="26">
        <v>1</v>
      </c>
      <c r="K14" s="7" t="s">
        <v>2</v>
      </c>
      <c r="L14" s="101">
        <v>9000000</v>
      </c>
      <c r="M14" s="102"/>
      <c r="N14" s="49"/>
      <c r="O14" s="49"/>
      <c r="P14" s="45">
        <f>SUM(L14:O15)</f>
        <v>9000000</v>
      </c>
      <c r="Q14" s="47">
        <f>_xlfn.IFS(A14="No.32",19,A14="No.33",17,A14="No.35",23,A14="No.38",23,A14="No.36",38,A14="No.37",24,A14="","")</f>
        <v>23</v>
      </c>
      <c r="R14" s="160" t="s">
        <v>36</v>
      </c>
      <c r="S14" s="161"/>
      <c r="T14" s="162"/>
    </row>
    <row r="15" spans="1:20" ht="16.350000000000001" customHeight="1">
      <c r="A15" s="94"/>
      <c r="B15" s="97"/>
      <c r="C15" s="98"/>
      <c r="D15" s="98"/>
      <c r="E15" s="98"/>
      <c r="F15" s="98"/>
      <c r="G15" s="100"/>
      <c r="H15" s="27" t="s">
        <v>58</v>
      </c>
      <c r="I15" s="28">
        <v>4</v>
      </c>
      <c r="J15" s="28">
        <v>10</v>
      </c>
      <c r="K15" s="7" t="s">
        <v>3</v>
      </c>
      <c r="L15" s="103"/>
      <c r="M15" s="104"/>
      <c r="N15" s="50"/>
      <c r="O15" s="50"/>
      <c r="P15" s="46"/>
      <c r="Q15" s="48"/>
      <c r="R15" s="163"/>
      <c r="S15" s="164"/>
      <c r="T15" s="165"/>
    </row>
    <row r="16" spans="1:20" ht="16.350000000000001" customHeight="1">
      <c r="A16" s="94" t="str">
        <f>IF(D23="","","No."&amp;LEFT(D23,2))</f>
        <v/>
      </c>
      <c r="B16" s="95"/>
      <c r="C16" s="96"/>
      <c r="D16" s="96"/>
      <c r="E16" s="96"/>
      <c r="F16" s="96"/>
      <c r="G16" s="99"/>
      <c r="H16" s="25"/>
      <c r="I16" s="26"/>
      <c r="J16" s="26"/>
      <c r="K16" s="8" t="s">
        <v>2</v>
      </c>
      <c r="L16" s="101"/>
      <c r="M16" s="102"/>
      <c r="N16" s="49"/>
      <c r="O16" s="49"/>
      <c r="P16" s="45">
        <f>SUM(L16:O17)</f>
        <v>0</v>
      </c>
      <c r="Q16" s="47" t="str">
        <f>_xlfn.IFS(A16="No.32",19,A16="No.33",17,A16="No.35",23,A16="No.38",23,A16="No.36",38,A16="No.37",24,A16="","")</f>
        <v/>
      </c>
      <c r="R16" s="53" t="str">
        <f t="shared" ref="R16" si="0">IF(L16="","",ROUNDDOWN(P16*Q16/100,0))</f>
        <v/>
      </c>
      <c r="S16" s="54"/>
      <c r="T16" s="55"/>
    </row>
    <row r="17" spans="1:20" ht="16.350000000000001" customHeight="1">
      <c r="A17" s="94"/>
      <c r="B17" s="97"/>
      <c r="C17" s="98"/>
      <c r="D17" s="98"/>
      <c r="E17" s="98"/>
      <c r="F17" s="98"/>
      <c r="G17" s="100"/>
      <c r="H17" s="27"/>
      <c r="I17" s="28"/>
      <c r="J17" s="28"/>
      <c r="K17" s="9" t="s">
        <v>3</v>
      </c>
      <c r="L17" s="103"/>
      <c r="M17" s="104"/>
      <c r="N17" s="50"/>
      <c r="O17" s="50"/>
      <c r="P17" s="46"/>
      <c r="Q17" s="48"/>
      <c r="R17" s="56"/>
      <c r="S17" s="57"/>
      <c r="T17" s="58"/>
    </row>
    <row r="18" spans="1:20" ht="16.350000000000001" customHeight="1">
      <c r="A18" s="94" t="str">
        <f>IF(D24="","","No."&amp;LEFT(D24,2))</f>
        <v/>
      </c>
      <c r="B18" s="95"/>
      <c r="C18" s="96"/>
      <c r="D18" s="96"/>
      <c r="E18" s="96"/>
      <c r="F18" s="96"/>
      <c r="G18" s="99"/>
      <c r="H18" s="25"/>
      <c r="I18" s="26"/>
      <c r="J18" s="26"/>
      <c r="K18" s="7" t="s">
        <v>2</v>
      </c>
      <c r="L18" s="101"/>
      <c r="M18" s="102"/>
      <c r="N18" s="49"/>
      <c r="O18" s="49"/>
      <c r="P18" s="45">
        <f>SUM(L18:O19)</f>
        <v>0</v>
      </c>
      <c r="Q18" s="47" t="str">
        <f>_xlfn.IFS(A18="No.32",19,A18="No.33",17,A18="No.35",23,A18="No.38",23,A18="No.36",38,A18="No.37",24,A18="","")</f>
        <v/>
      </c>
      <c r="R18" s="53" t="str">
        <f t="shared" ref="R18" si="1">IF(L18="","",ROUNDDOWN(P18*Q18/100,0))</f>
        <v/>
      </c>
      <c r="S18" s="54"/>
      <c r="T18" s="55"/>
    </row>
    <row r="19" spans="1:20" ht="16.350000000000001" customHeight="1">
      <c r="A19" s="94"/>
      <c r="B19" s="97"/>
      <c r="C19" s="98"/>
      <c r="D19" s="98"/>
      <c r="E19" s="98"/>
      <c r="F19" s="98"/>
      <c r="G19" s="100"/>
      <c r="H19" s="27"/>
      <c r="I19" s="28"/>
      <c r="J19" s="29"/>
      <c r="K19" s="7" t="s">
        <v>3</v>
      </c>
      <c r="L19" s="103"/>
      <c r="M19" s="104"/>
      <c r="N19" s="50"/>
      <c r="O19" s="50"/>
      <c r="P19" s="46"/>
      <c r="Q19" s="48"/>
      <c r="R19" s="56"/>
      <c r="S19" s="57"/>
      <c r="T19" s="58"/>
    </row>
    <row r="20" spans="1:20" ht="19.149999999999999" customHeight="1">
      <c r="B20" s="106" t="s">
        <v>8</v>
      </c>
      <c r="C20" s="14" t="s">
        <v>10</v>
      </c>
      <c r="D20" s="109" t="s">
        <v>42</v>
      </c>
      <c r="E20" s="109"/>
      <c r="F20" s="109"/>
      <c r="G20" s="110"/>
      <c r="H20" s="111" t="s">
        <v>7</v>
      </c>
      <c r="I20" s="112"/>
      <c r="J20" s="112"/>
      <c r="K20" s="113"/>
      <c r="L20" s="154">
        <f>SUM(L10:M19)-L14</f>
        <v>64000000</v>
      </c>
      <c r="M20" s="155"/>
      <c r="N20" s="126">
        <f>SUM(N10:N19)-N14</f>
        <v>0</v>
      </c>
      <c r="O20" s="126">
        <f>SUM(O10:O19)-O14</f>
        <v>0</v>
      </c>
      <c r="P20" s="126">
        <f>SUM(P10:P19)-P14</f>
        <v>64000000</v>
      </c>
      <c r="Q20" s="129"/>
      <c r="R20" s="132">
        <f>SUM(R10:T19)</f>
        <v>14720000</v>
      </c>
      <c r="S20" s="133"/>
      <c r="T20" s="134"/>
    </row>
    <row r="21" spans="1:20" ht="19.149999999999999" customHeight="1">
      <c r="B21" s="107"/>
      <c r="C21" s="16" t="s">
        <v>11</v>
      </c>
      <c r="D21" s="141" t="s">
        <v>35</v>
      </c>
      <c r="E21" s="141"/>
      <c r="F21" s="141"/>
      <c r="G21" s="142"/>
      <c r="H21" s="114"/>
      <c r="I21" s="115"/>
      <c r="J21" s="115"/>
      <c r="K21" s="116"/>
      <c r="L21" s="156"/>
      <c r="M21" s="157"/>
      <c r="N21" s="127"/>
      <c r="O21" s="127"/>
      <c r="P21" s="127"/>
      <c r="Q21" s="130"/>
      <c r="R21" s="135"/>
      <c r="S21" s="136"/>
      <c r="T21" s="137"/>
    </row>
    <row r="22" spans="1:20" ht="19.149999999999999" customHeight="1">
      <c r="B22" s="107"/>
      <c r="C22" s="16" t="s">
        <v>12</v>
      </c>
      <c r="D22" s="141" t="s">
        <v>35</v>
      </c>
      <c r="E22" s="141"/>
      <c r="F22" s="141"/>
      <c r="G22" s="142"/>
      <c r="H22" s="114"/>
      <c r="I22" s="115"/>
      <c r="J22" s="115"/>
      <c r="K22" s="116"/>
      <c r="L22" s="156"/>
      <c r="M22" s="157"/>
      <c r="N22" s="127"/>
      <c r="O22" s="127"/>
      <c r="P22" s="127"/>
      <c r="Q22" s="130"/>
      <c r="R22" s="135"/>
      <c r="S22" s="136"/>
      <c r="T22" s="137"/>
    </row>
    <row r="23" spans="1:20" ht="19.149999999999999" customHeight="1">
      <c r="B23" s="107"/>
      <c r="C23" s="16" t="s">
        <v>24</v>
      </c>
      <c r="D23" s="141"/>
      <c r="E23" s="141"/>
      <c r="F23" s="141"/>
      <c r="G23" s="142"/>
      <c r="H23" s="114"/>
      <c r="I23" s="115"/>
      <c r="J23" s="115"/>
      <c r="K23" s="116"/>
      <c r="L23" s="156"/>
      <c r="M23" s="157"/>
      <c r="N23" s="127"/>
      <c r="O23" s="127"/>
      <c r="P23" s="127"/>
      <c r="Q23" s="130"/>
      <c r="R23" s="135"/>
      <c r="S23" s="136"/>
      <c r="T23" s="137"/>
    </row>
    <row r="24" spans="1:20" ht="19.149999999999999" customHeight="1" thickBot="1">
      <c r="B24" s="108"/>
      <c r="C24" s="15" t="s">
        <v>25</v>
      </c>
      <c r="D24" s="143"/>
      <c r="E24" s="143"/>
      <c r="F24" s="143"/>
      <c r="G24" s="144"/>
      <c r="H24" s="117"/>
      <c r="I24" s="118"/>
      <c r="J24" s="118"/>
      <c r="K24" s="119"/>
      <c r="L24" s="158"/>
      <c r="M24" s="159"/>
      <c r="N24" s="128"/>
      <c r="O24" s="128"/>
      <c r="P24" s="128"/>
      <c r="Q24" s="131"/>
      <c r="R24" s="138"/>
      <c r="S24" s="139"/>
      <c r="T24" s="140"/>
    </row>
    <row r="25" spans="1:20" s="17" customFormat="1" ht="13.15" customHeight="1">
      <c r="B25" s="18" t="s">
        <v>28</v>
      </c>
    </row>
    <row r="26" spans="1:20" s="17" customFormat="1" ht="19.149999999999999" customHeight="1">
      <c r="C26" s="20" t="s">
        <v>9</v>
      </c>
      <c r="D26" s="32">
        <v>6</v>
      </c>
      <c r="E26" s="32">
        <v>4</v>
      </c>
      <c r="F26" s="32">
        <v>1</v>
      </c>
      <c r="M26" s="37" t="s">
        <v>31</v>
      </c>
      <c r="N26" s="151" t="s">
        <v>38</v>
      </c>
      <c r="O26" s="151"/>
      <c r="P26" s="23" t="s">
        <v>6</v>
      </c>
      <c r="Q26" s="150" t="s">
        <v>39</v>
      </c>
      <c r="R26" s="150"/>
      <c r="S26" s="150"/>
      <c r="T26" s="150"/>
    </row>
    <row r="27" spans="1:20" s="17" customFormat="1" ht="19.149999999999999" customHeight="1">
      <c r="L27" s="35"/>
      <c r="M27" s="36" t="s">
        <v>30</v>
      </c>
      <c r="N27" s="152" t="s">
        <v>62</v>
      </c>
      <c r="O27" s="152"/>
      <c r="P27" s="152"/>
      <c r="Q27" s="152"/>
      <c r="R27" s="152"/>
      <c r="S27" s="152"/>
      <c r="T27" s="152"/>
    </row>
    <row r="28" spans="1:20" s="17" customFormat="1" ht="19.149999999999999" customHeight="1">
      <c r="C28" s="24" t="s">
        <v>60</v>
      </c>
      <c r="L28" s="35"/>
      <c r="M28" s="36" t="s">
        <v>40</v>
      </c>
      <c r="N28" s="153" t="s">
        <v>50</v>
      </c>
      <c r="O28" s="153"/>
      <c r="P28" s="153"/>
      <c r="Q28" s="153"/>
      <c r="R28" s="153"/>
      <c r="S28" s="153"/>
      <c r="T28" s="153"/>
    </row>
    <row r="29" spans="1:20" s="17" customFormat="1" ht="19.149999999999999" customHeight="1">
      <c r="B29" s="34" t="s">
        <v>29</v>
      </c>
      <c r="L29" s="35"/>
      <c r="M29" s="36" t="s">
        <v>41</v>
      </c>
      <c r="N29" s="153" t="s">
        <v>51</v>
      </c>
      <c r="O29" s="153"/>
      <c r="P29" s="153"/>
      <c r="Q29" s="153"/>
      <c r="R29" s="153"/>
      <c r="S29" s="153"/>
      <c r="T29" s="153"/>
    </row>
    <row r="30" spans="1:20" s="17" customFormat="1" ht="15" customHeight="1">
      <c r="N30" s="145" t="s">
        <v>32</v>
      </c>
      <c r="O30" s="22"/>
      <c r="P30" s="147" t="s">
        <v>33</v>
      </c>
      <c r="Q30" s="147"/>
      <c r="R30" s="148" t="s">
        <v>34</v>
      </c>
      <c r="S30" s="148"/>
      <c r="T30" s="148"/>
    </row>
    <row r="31" spans="1:20" s="17" customFormat="1" ht="21" customHeight="1">
      <c r="N31" s="146"/>
      <c r="O31" s="33"/>
      <c r="P31" s="149"/>
      <c r="Q31" s="149"/>
      <c r="R31" s="149"/>
      <c r="S31" s="149"/>
      <c r="T31" s="149"/>
    </row>
    <row r="32" spans="1:20" s="17" customFormat="1" ht="3" customHeight="1">
      <c r="O32" s="21"/>
      <c r="P32" s="21"/>
      <c r="Q32" s="21"/>
      <c r="R32" s="21"/>
      <c r="S32" s="21"/>
      <c r="T32" s="21"/>
    </row>
  </sheetData>
  <sheetProtection sheet="1" objects="1" scenarios="1" selectLockedCells="1" selectUnlockedCells="1"/>
  <mergeCells count="81">
    <mergeCell ref="B6:F7"/>
    <mergeCell ref="G6:K6"/>
    <mergeCell ref="G7:H7"/>
    <mergeCell ref="I7:K7"/>
    <mergeCell ref="B8:F9"/>
    <mergeCell ref="G8:G9"/>
    <mergeCell ref="H8:K9"/>
    <mergeCell ref="O10:O11"/>
    <mergeCell ref="R8:T9"/>
    <mergeCell ref="L9:M9"/>
    <mergeCell ref="G3:O3"/>
    <mergeCell ref="G4:O4"/>
    <mergeCell ref="L8:P8"/>
    <mergeCell ref="Q8:Q9"/>
    <mergeCell ref="R16:T17"/>
    <mergeCell ref="P10:P11"/>
    <mergeCell ref="Q10:Q11"/>
    <mergeCell ref="R10:T11"/>
    <mergeCell ref="A12:A13"/>
    <mergeCell ref="B12:F13"/>
    <mergeCell ref="G12:G13"/>
    <mergeCell ref="L12:M13"/>
    <mergeCell ref="N12:N13"/>
    <mergeCell ref="O12:O13"/>
    <mergeCell ref="P12:P13"/>
    <mergeCell ref="A10:A11"/>
    <mergeCell ref="B10:F11"/>
    <mergeCell ref="G10:G11"/>
    <mergeCell ref="L10:M11"/>
    <mergeCell ref="N10:N11"/>
    <mergeCell ref="N18:N19"/>
    <mergeCell ref="N16:N17"/>
    <mergeCell ref="Q12:Q13"/>
    <mergeCell ref="R12:T13"/>
    <mergeCell ref="A14:A15"/>
    <mergeCell ref="B14:F15"/>
    <mergeCell ref="G14:G15"/>
    <mergeCell ref="L14:M15"/>
    <mergeCell ref="N14:N15"/>
    <mergeCell ref="O14:O15"/>
    <mergeCell ref="P14:P15"/>
    <mergeCell ref="Q14:Q15"/>
    <mergeCell ref="R14:T15"/>
    <mergeCell ref="O16:O17"/>
    <mergeCell ref="P16:P17"/>
    <mergeCell ref="Q16:Q17"/>
    <mergeCell ref="A16:A17"/>
    <mergeCell ref="B16:F17"/>
    <mergeCell ref="G16:G17"/>
    <mergeCell ref="L16:M17"/>
    <mergeCell ref="A18:A19"/>
    <mergeCell ref="B18:F19"/>
    <mergeCell ref="G18:G19"/>
    <mergeCell ref="L18:M19"/>
    <mergeCell ref="B20:B24"/>
    <mergeCell ref="D20:G20"/>
    <mergeCell ref="H20:K24"/>
    <mergeCell ref="L20:M24"/>
    <mergeCell ref="N20:N24"/>
    <mergeCell ref="D21:G21"/>
    <mergeCell ref="D22:G22"/>
    <mergeCell ref="D23:G23"/>
    <mergeCell ref="D24:G24"/>
    <mergeCell ref="O20:O24"/>
    <mergeCell ref="P20:P24"/>
    <mergeCell ref="O18:O19"/>
    <mergeCell ref="Q20:Q24"/>
    <mergeCell ref="R20:T24"/>
    <mergeCell ref="P18:P19"/>
    <mergeCell ref="Q18:Q19"/>
    <mergeCell ref="R18:T19"/>
    <mergeCell ref="N30:N31"/>
    <mergeCell ref="P30:Q30"/>
    <mergeCell ref="R30:T30"/>
    <mergeCell ref="P31:Q31"/>
    <mergeCell ref="R31:T31"/>
    <mergeCell ref="N26:O26"/>
    <mergeCell ref="Q26:T26"/>
    <mergeCell ref="N27:T27"/>
    <mergeCell ref="N28:T28"/>
    <mergeCell ref="N29:T29"/>
  </mergeCells>
  <phoneticPr fontId="3"/>
  <dataValidations count="1">
    <dataValidation type="list" allowBlank="1" showInputMessage="1" showErrorMessage="1" sqref="D20:D24">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tabColor theme="6" tint="-0.499984740745262"/>
    <pageSetUpPr autoPageBreaks="0"/>
  </sheetPr>
  <dimension ref="A1:T31"/>
  <sheetViews>
    <sheetView showGridLines="0" showZeros="0" view="pageBreakPreview" zoomScaleNormal="85" zoomScaleSheetLayoutView="100" workbookViewId="0">
      <selection activeCell="B14" sqref="B14:F15"/>
    </sheetView>
  </sheetViews>
  <sheetFormatPr defaultColWidth="7.75" defaultRowHeight="16.149999999999999" customHeight="1"/>
  <cols>
    <col min="1" max="1" width="8.75" style="1" customWidth="1"/>
    <col min="2" max="2" width="15.75" style="1" customWidth="1"/>
    <col min="3" max="3" width="2.75" style="1" customWidth="1"/>
    <col min="4" max="6" width="5.75" style="1" customWidth="1"/>
    <col min="7" max="7" width="19.75" style="1" customWidth="1"/>
    <col min="8" max="11" width="3.75" style="1" customWidth="1"/>
    <col min="12" max="12" width="9.75" style="1" customWidth="1"/>
    <col min="13" max="13" width="1.75" style="1" customWidth="1"/>
    <col min="14" max="16" width="10.75" style="1" customWidth="1"/>
    <col min="17" max="17" width="5.75" style="1" customWidth="1"/>
    <col min="18" max="20" width="4.75" style="1" customWidth="1"/>
    <col min="21" max="21" width="1.75" style="1" customWidth="1"/>
    <col min="22" max="16384" width="7.75" style="1"/>
  </cols>
  <sheetData>
    <row r="1" spans="1:20" s="44" customFormat="1" ht="16.149999999999999" customHeight="1">
      <c r="A1" s="42" t="s">
        <v>53</v>
      </c>
      <c r="B1" s="43"/>
      <c r="C1" s="43"/>
      <c r="D1" s="43"/>
      <c r="E1" s="43"/>
      <c r="F1" s="43"/>
      <c r="G1" s="43"/>
    </row>
    <row r="2" spans="1:20" ht="12" customHeight="1">
      <c r="B2" s="19" t="s">
        <v>45</v>
      </c>
    </row>
    <row r="3" spans="1:20" ht="16.149999999999999" customHeight="1">
      <c r="G3" s="67" t="s">
        <v>13</v>
      </c>
      <c r="H3" s="67"/>
      <c r="I3" s="67"/>
      <c r="J3" s="67"/>
      <c r="K3" s="67"/>
      <c r="L3" s="67"/>
      <c r="M3" s="67"/>
      <c r="N3" s="67"/>
      <c r="O3" s="67"/>
      <c r="Q3" s="2"/>
    </row>
    <row r="4" spans="1:20" ht="16.149999999999999" customHeight="1" thickBot="1">
      <c r="G4" s="68" t="s">
        <v>4</v>
      </c>
      <c r="H4" s="68"/>
      <c r="I4" s="68"/>
      <c r="J4" s="68"/>
      <c r="K4" s="68"/>
      <c r="L4" s="68"/>
      <c r="M4" s="68"/>
      <c r="N4" s="68"/>
      <c r="O4" s="68"/>
      <c r="Q4" s="2"/>
    </row>
    <row r="5" spans="1:20" ht="10.15" customHeight="1" thickBot="1">
      <c r="Q5" s="2"/>
    </row>
    <row r="6" spans="1:20" ht="16.149999999999999" customHeight="1" thickBot="1">
      <c r="B6" s="69" t="s">
        <v>14</v>
      </c>
      <c r="C6" s="70"/>
      <c r="D6" s="70"/>
      <c r="E6" s="70"/>
      <c r="F6" s="70"/>
      <c r="G6" s="73"/>
      <c r="H6" s="74"/>
      <c r="I6" s="74"/>
      <c r="J6" s="74"/>
      <c r="K6" s="75"/>
      <c r="L6" s="12" t="s">
        <v>1</v>
      </c>
    </row>
    <row r="7" spans="1:20" ht="19.899999999999999" customHeight="1" thickBot="1">
      <c r="B7" s="71"/>
      <c r="C7" s="72"/>
      <c r="D7" s="72"/>
      <c r="E7" s="72"/>
      <c r="F7" s="72"/>
      <c r="G7" s="76" t="s">
        <v>59</v>
      </c>
      <c r="H7" s="77"/>
      <c r="I7" s="185">
        <v>236</v>
      </c>
      <c r="J7" s="186"/>
      <c r="K7" s="187"/>
      <c r="L7" s="39">
        <f>報告書!L7</f>
        <v>0</v>
      </c>
      <c r="Q7" s="40">
        <v>2</v>
      </c>
      <c r="R7" s="41" t="s">
        <v>5</v>
      </c>
      <c r="S7" s="38">
        <v>2</v>
      </c>
      <c r="T7" s="11" t="s">
        <v>26</v>
      </c>
    </row>
    <row r="8" spans="1:20" ht="16.149999999999999" customHeight="1">
      <c r="B8" s="69" t="s">
        <v>15</v>
      </c>
      <c r="C8" s="70"/>
      <c r="D8" s="70"/>
      <c r="E8" s="70"/>
      <c r="F8" s="70"/>
      <c r="G8" s="83" t="s">
        <v>16</v>
      </c>
      <c r="H8" s="83" t="s">
        <v>17</v>
      </c>
      <c r="I8" s="85"/>
      <c r="J8" s="85"/>
      <c r="K8" s="86"/>
      <c r="L8" s="89" t="s">
        <v>18</v>
      </c>
      <c r="M8" s="90"/>
      <c r="N8" s="90"/>
      <c r="O8" s="90"/>
      <c r="P8" s="91"/>
      <c r="Q8" s="92" t="s">
        <v>22</v>
      </c>
      <c r="R8" s="59" t="s">
        <v>23</v>
      </c>
      <c r="S8" s="60"/>
      <c r="T8" s="61"/>
    </row>
    <row r="9" spans="1:20" ht="31.9" customHeight="1">
      <c r="B9" s="81"/>
      <c r="C9" s="82"/>
      <c r="D9" s="82"/>
      <c r="E9" s="82"/>
      <c r="F9" s="82"/>
      <c r="G9" s="84"/>
      <c r="H9" s="84"/>
      <c r="I9" s="87"/>
      <c r="J9" s="87"/>
      <c r="K9" s="88"/>
      <c r="L9" s="65" t="s">
        <v>19</v>
      </c>
      <c r="M9" s="66"/>
      <c r="N9" s="4" t="s">
        <v>20</v>
      </c>
      <c r="O9" s="5" t="s">
        <v>27</v>
      </c>
      <c r="P9" s="13" t="s">
        <v>21</v>
      </c>
      <c r="Q9" s="93"/>
      <c r="R9" s="62"/>
      <c r="S9" s="63"/>
      <c r="T9" s="64"/>
    </row>
    <row r="10" spans="1:20" ht="16.350000000000001" customHeight="1">
      <c r="A10" s="105" t="str">
        <f>IF(D24="","","No."&amp;LEFT(D24,2))</f>
        <v/>
      </c>
      <c r="B10" s="95"/>
      <c r="C10" s="96"/>
      <c r="D10" s="96"/>
      <c r="E10" s="96"/>
      <c r="F10" s="96"/>
      <c r="G10" s="99"/>
      <c r="H10" s="25"/>
      <c r="I10" s="26"/>
      <c r="J10" s="26"/>
      <c r="K10" s="6" t="s">
        <v>2</v>
      </c>
      <c r="L10" s="101"/>
      <c r="M10" s="102"/>
      <c r="N10" s="183"/>
      <c r="O10" s="183"/>
      <c r="P10" s="45">
        <f>SUM(L10:O11)</f>
        <v>0</v>
      </c>
      <c r="Q10" s="47" t="str">
        <f>_xlfn.IFS(A10="No.32",19,A10="No.33",17,A10="No.35",23,A10="No.38",23,A10="No.36",38,A10="No.37",24,A10="","")</f>
        <v/>
      </c>
      <c r="R10" s="53" t="str">
        <f>IF(L10="","",ROUNDDOWN(P10*Q10/100,0))</f>
        <v/>
      </c>
      <c r="S10" s="54"/>
      <c r="T10" s="55"/>
    </row>
    <row r="11" spans="1:20" ht="16.350000000000001" customHeight="1">
      <c r="A11" s="105"/>
      <c r="B11" s="97"/>
      <c r="C11" s="98"/>
      <c r="D11" s="98"/>
      <c r="E11" s="98"/>
      <c r="F11" s="98"/>
      <c r="G11" s="100"/>
      <c r="H11" s="27"/>
      <c r="I11" s="28"/>
      <c r="J11" s="28"/>
      <c r="K11" s="7" t="s">
        <v>3</v>
      </c>
      <c r="L11" s="103"/>
      <c r="M11" s="104"/>
      <c r="N11" s="184"/>
      <c r="O11" s="184"/>
      <c r="P11" s="46"/>
      <c r="Q11" s="48"/>
      <c r="R11" s="56"/>
      <c r="S11" s="57"/>
      <c r="T11" s="58"/>
    </row>
    <row r="12" spans="1:20" ht="16.350000000000001" customHeight="1">
      <c r="A12" s="94" t="str">
        <f>IF(D25="","","No."&amp;LEFT(D25,2))</f>
        <v/>
      </c>
      <c r="B12" s="95"/>
      <c r="C12" s="96"/>
      <c r="D12" s="96"/>
      <c r="E12" s="96"/>
      <c r="F12" s="96"/>
      <c r="G12" s="99"/>
      <c r="H12" s="25"/>
      <c r="I12" s="26"/>
      <c r="J12" s="26"/>
      <c r="K12" s="7" t="s">
        <v>2</v>
      </c>
      <c r="L12" s="101"/>
      <c r="M12" s="102"/>
      <c r="N12" s="170"/>
      <c r="O12" s="170"/>
      <c r="P12" s="45">
        <f>SUM(L12:O13)</f>
        <v>0</v>
      </c>
      <c r="Q12" s="47" t="str">
        <f>_xlfn.IFS(A12="No.32",19,A12="No.33",17,A12="No.35",23,A12="No.38",23,A12="No.36",38,A12="No.37",24,A12="","")</f>
        <v/>
      </c>
      <c r="R12" s="53" t="str">
        <f>IF(L12="","",ROUNDDOWN(P12*Q12/100,0))</f>
        <v/>
      </c>
      <c r="S12" s="54"/>
      <c r="T12" s="55"/>
    </row>
    <row r="13" spans="1:20" ht="16.350000000000001" customHeight="1">
      <c r="A13" s="94"/>
      <c r="B13" s="97"/>
      <c r="C13" s="98"/>
      <c r="D13" s="98"/>
      <c r="E13" s="98"/>
      <c r="F13" s="98"/>
      <c r="G13" s="100"/>
      <c r="H13" s="27"/>
      <c r="I13" s="28"/>
      <c r="J13" s="28"/>
      <c r="K13" s="7" t="s">
        <v>3</v>
      </c>
      <c r="L13" s="103"/>
      <c r="M13" s="104"/>
      <c r="N13" s="171"/>
      <c r="O13" s="171"/>
      <c r="P13" s="46"/>
      <c r="Q13" s="48"/>
      <c r="R13" s="56"/>
      <c r="S13" s="57"/>
      <c r="T13" s="58"/>
    </row>
    <row r="14" spans="1:20" ht="16.350000000000001" customHeight="1">
      <c r="A14" s="94" t="str">
        <f>IF(D26="","","No."&amp;LEFT(D26,2))</f>
        <v/>
      </c>
      <c r="B14" s="95"/>
      <c r="C14" s="96"/>
      <c r="D14" s="96"/>
      <c r="E14" s="96"/>
      <c r="F14" s="96"/>
      <c r="G14" s="99"/>
      <c r="H14" s="25"/>
      <c r="I14" s="26"/>
      <c r="J14" s="26"/>
      <c r="K14" s="8" t="s">
        <v>2</v>
      </c>
      <c r="L14" s="101"/>
      <c r="M14" s="102"/>
      <c r="N14" s="170"/>
      <c r="O14" s="170"/>
      <c r="P14" s="45">
        <f>SUM(L14:O15)</f>
        <v>0</v>
      </c>
      <c r="Q14" s="47" t="str">
        <f>_xlfn.IFS(A14="No.32",19,A14="No.33",17,A14="No.35",23,A14="No.38",23,A14="No.36",38,A14="No.37",24,A14="","")</f>
        <v/>
      </c>
      <c r="R14" s="53" t="str">
        <f t="shared" ref="R14" si="0">IF(L14="","",ROUNDDOWN(P14*Q14/100,0))</f>
        <v/>
      </c>
      <c r="S14" s="54"/>
      <c r="T14" s="55"/>
    </row>
    <row r="15" spans="1:20" ht="16.350000000000001" customHeight="1">
      <c r="A15" s="94"/>
      <c r="B15" s="97"/>
      <c r="C15" s="98"/>
      <c r="D15" s="98"/>
      <c r="E15" s="98"/>
      <c r="F15" s="98"/>
      <c r="G15" s="100"/>
      <c r="H15" s="27"/>
      <c r="I15" s="28"/>
      <c r="J15" s="28"/>
      <c r="K15" s="9" t="s">
        <v>3</v>
      </c>
      <c r="L15" s="103"/>
      <c r="M15" s="104"/>
      <c r="N15" s="171"/>
      <c r="O15" s="171"/>
      <c r="P15" s="46"/>
      <c r="Q15" s="48"/>
      <c r="R15" s="56"/>
      <c r="S15" s="57"/>
      <c r="T15" s="58"/>
    </row>
    <row r="16" spans="1:20" ht="16.350000000000001" customHeight="1">
      <c r="A16" s="94" t="str">
        <f>IF(D27="","","No."&amp;LEFT(D27,2))</f>
        <v/>
      </c>
      <c r="B16" s="95"/>
      <c r="C16" s="96"/>
      <c r="D16" s="96"/>
      <c r="E16" s="96"/>
      <c r="F16" s="96"/>
      <c r="G16" s="99"/>
      <c r="H16" s="25"/>
      <c r="I16" s="26"/>
      <c r="J16" s="26"/>
      <c r="K16" s="7" t="s">
        <v>2</v>
      </c>
      <c r="L16" s="101"/>
      <c r="M16" s="102"/>
      <c r="N16" s="170"/>
      <c r="O16" s="170"/>
      <c r="P16" s="45">
        <f>SUM(L16:O17)</f>
        <v>0</v>
      </c>
      <c r="Q16" s="47" t="str">
        <f>_xlfn.IFS(A16="No.32",19,A16="No.33",17,A16="No.35",23,A16="No.38",23,A16="No.36",38,A16="No.37",24,A16="","")</f>
        <v/>
      </c>
      <c r="R16" s="53" t="str">
        <f t="shared" ref="R16" si="1">IF(L16="","",ROUNDDOWN(P16*Q16/100,0))</f>
        <v/>
      </c>
      <c r="S16" s="54"/>
      <c r="T16" s="55"/>
    </row>
    <row r="17" spans="1:20" ht="16.350000000000001" customHeight="1">
      <c r="A17" s="94"/>
      <c r="B17" s="97"/>
      <c r="C17" s="98"/>
      <c r="D17" s="98"/>
      <c r="E17" s="98"/>
      <c r="F17" s="98"/>
      <c r="G17" s="100"/>
      <c r="H17" s="27"/>
      <c r="I17" s="28"/>
      <c r="J17" s="29"/>
      <c r="K17" s="7" t="s">
        <v>3</v>
      </c>
      <c r="L17" s="103"/>
      <c r="M17" s="104"/>
      <c r="N17" s="171"/>
      <c r="O17" s="171"/>
      <c r="P17" s="46"/>
      <c r="Q17" s="48"/>
      <c r="R17" s="56"/>
      <c r="S17" s="57"/>
      <c r="T17" s="58"/>
    </row>
    <row r="18" spans="1:20" ht="16.350000000000001" customHeight="1">
      <c r="A18" s="94" t="str">
        <f>IF(D28="","","No."&amp;LEFT(D28,2))</f>
        <v/>
      </c>
      <c r="B18" s="95"/>
      <c r="C18" s="96"/>
      <c r="D18" s="96"/>
      <c r="E18" s="96"/>
      <c r="F18" s="96"/>
      <c r="G18" s="99"/>
      <c r="H18" s="25"/>
      <c r="I18" s="26"/>
      <c r="J18" s="26"/>
      <c r="K18" s="7" t="s">
        <v>2</v>
      </c>
      <c r="L18" s="101"/>
      <c r="M18" s="102"/>
      <c r="N18" s="170"/>
      <c r="O18" s="170"/>
      <c r="P18" s="45">
        <f>SUM(L18:O19)</f>
        <v>0</v>
      </c>
      <c r="Q18" s="47" t="str">
        <f>_xlfn.IFS(A18="No.32",19,A18="No.33",17,A18="No.35",23,A18="No.38",23,A18="No.36",38,A18="No.37",24,A18="","")</f>
        <v/>
      </c>
      <c r="R18" s="53" t="str">
        <f>IF(L18="","",ROUNDDOWN(P18*Q18/100,0))</f>
        <v/>
      </c>
      <c r="S18" s="54"/>
      <c r="T18" s="55"/>
    </row>
    <row r="19" spans="1:20" ht="16.350000000000001" customHeight="1">
      <c r="A19" s="94"/>
      <c r="B19" s="97"/>
      <c r="C19" s="98"/>
      <c r="D19" s="98"/>
      <c r="E19" s="98"/>
      <c r="F19" s="98"/>
      <c r="G19" s="100"/>
      <c r="H19" s="27"/>
      <c r="I19" s="28"/>
      <c r="J19" s="28"/>
      <c r="K19" s="7" t="s">
        <v>3</v>
      </c>
      <c r="L19" s="103"/>
      <c r="M19" s="104"/>
      <c r="N19" s="171"/>
      <c r="O19" s="171"/>
      <c r="P19" s="46"/>
      <c r="Q19" s="48"/>
      <c r="R19" s="56"/>
      <c r="S19" s="57"/>
      <c r="T19" s="58"/>
    </row>
    <row r="20" spans="1:20" ht="16.350000000000001" customHeight="1">
      <c r="A20" s="94" t="str">
        <f>IF(D29="","","No."&amp;LEFT(D29,2))</f>
        <v/>
      </c>
      <c r="B20" s="95"/>
      <c r="C20" s="96"/>
      <c r="D20" s="96"/>
      <c r="E20" s="96"/>
      <c r="F20" s="96"/>
      <c r="G20" s="99"/>
      <c r="H20" s="25"/>
      <c r="I20" s="26"/>
      <c r="J20" s="26"/>
      <c r="K20" s="8" t="s">
        <v>2</v>
      </c>
      <c r="L20" s="101"/>
      <c r="M20" s="102"/>
      <c r="N20" s="170"/>
      <c r="O20" s="170"/>
      <c r="P20" s="45">
        <f>SUM(L20:O21)</f>
        <v>0</v>
      </c>
      <c r="Q20" s="47" t="str">
        <f>_xlfn.IFS(A20="No.32",19,A20="No.33",17,A20="No.35",23,A20="No.38",23,A20="No.36",38,A20="No.37",24,A20="","")</f>
        <v/>
      </c>
      <c r="R20" s="53" t="str">
        <f t="shared" ref="R20" si="2">IF(L20="","",ROUNDDOWN(P20*Q20/100,0))</f>
        <v/>
      </c>
      <c r="S20" s="54"/>
      <c r="T20" s="55"/>
    </row>
    <row r="21" spans="1:20" ht="16.350000000000001" customHeight="1">
      <c r="A21" s="94"/>
      <c r="B21" s="97"/>
      <c r="C21" s="98"/>
      <c r="D21" s="98"/>
      <c r="E21" s="98"/>
      <c r="F21" s="98"/>
      <c r="G21" s="100"/>
      <c r="H21" s="27"/>
      <c r="I21" s="28"/>
      <c r="J21" s="28"/>
      <c r="K21" s="9" t="s">
        <v>3</v>
      </c>
      <c r="L21" s="103"/>
      <c r="M21" s="104"/>
      <c r="N21" s="171"/>
      <c r="O21" s="171"/>
      <c r="P21" s="46"/>
      <c r="Q21" s="48"/>
      <c r="R21" s="56"/>
      <c r="S21" s="57"/>
      <c r="T21" s="58"/>
    </row>
    <row r="22" spans="1:20" ht="16.350000000000001" customHeight="1">
      <c r="A22" s="94" t="str">
        <f>IF(D30="","","No."&amp;LEFT(D30,2))</f>
        <v/>
      </c>
      <c r="B22" s="95"/>
      <c r="C22" s="96"/>
      <c r="D22" s="96"/>
      <c r="E22" s="96"/>
      <c r="F22" s="96"/>
      <c r="G22" s="99"/>
      <c r="H22" s="25"/>
      <c r="I22" s="26"/>
      <c r="J22" s="26"/>
      <c r="K22" s="7" t="s">
        <v>2</v>
      </c>
      <c r="L22" s="101"/>
      <c r="M22" s="102"/>
      <c r="N22" s="170"/>
      <c r="O22" s="170"/>
      <c r="P22" s="45">
        <f>SUM(L22:O23)</f>
        <v>0</v>
      </c>
      <c r="Q22" s="47" t="str">
        <f>_xlfn.IFS(A22="No.32",19,A22="No.33",17,A22="No.35",23,A22="No.38",23,A22="No.36",38,A22="No.37",24,A22="","")</f>
        <v/>
      </c>
      <c r="R22" s="53" t="str">
        <f t="shared" ref="R22" si="3">IF(L22="","",ROUNDDOWN(P22*Q22/100,0))</f>
        <v/>
      </c>
      <c r="S22" s="54"/>
      <c r="T22" s="55"/>
    </row>
    <row r="23" spans="1:20" ht="16.350000000000001" customHeight="1">
      <c r="A23" s="94"/>
      <c r="B23" s="97"/>
      <c r="C23" s="98"/>
      <c r="D23" s="98"/>
      <c r="E23" s="98"/>
      <c r="F23" s="98"/>
      <c r="G23" s="100"/>
      <c r="H23" s="27"/>
      <c r="I23" s="28"/>
      <c r="J23" s="29"/>
      <c r="K23" s="7" t="s">
        <v>3</v>
      </c>
      <c r="L23" s="103"/>
      <c r="M23" s="104"/>
      <c r="N23" s="171"/>
      <c r="O23" s="171"/>
      <c r="P23" s="46"/>
      <c r="Q23" s="48"/>
      <c r="R23" s="56"/>
      <c r="S23" s="57"/>
      <c r="T23" s="58"/>
    </row>
    <row r="24" spans="1:20" ht="19.149999999999999" customHeight="1">
      <c r="B24" s="106" t="s">
        <v>8</v>
      </c>
      <c r="C24" s="14" t="s">
        <v>10</v>
      </c>
      <c r="D24" s="109"/>
      <c r="E24" s="109"/>
      <c r="F24" s="109"/>
      <c r="G24" s="110"/>
      <c r="H24" s="172" t="s">
        <v>7</v>
      </c>
      <c r="I24" s="173"/>
      <c r="J24" s="173"/>
      <c r="K24" s="174"/>
      <c r="L24" s="178">
        <f>SUM(L10:M23)</f>
        <v>0</v>
      </c>
      <c r="M24" s="121"/>
      <c r="N24" s="126">
        <f>SUM(N10:N23)</f>
        <v>0</v>
      </c>
      <c r="O24" s="126">
        <f>SUM(O10:O23)</f>
        <v>0</v>
      </c>
      <c r="P24" s="126">
        <f>SUM(P10:P23)</f>
        <v>0</v>
      </c>
      <c r="Q24" s="129"/>
      <c r="R24" s="132">
        <f>SUM(R10:T23)</f>
        <v>0</v>
      </c>
      <c r="S24" s="133"/>
      <c r="T24" s="134"/>
    </row>
    <row r="25" spans="1:20" ht="19.149999999999999" customHeight="1">
      <c r="B25" s="107"/>
      <c r="C25" s="16" t="s">
        <v>11</v>
      </c>
      <c r="D25" s="141"/>
      <c r="E25" s="141"/>
      <c r="F25" s="141"/>
      <c r="G25" s="142"/>
      <c r="H25" s="175"/>
      <c r="I25" s="176"/>
      <c r="J25" s="176"/>
      <c r="K25" s="177"/>
      <c r="L25" s="179"/>
      <c r="M25" s="123"/>
      <c r="N25" s="127"/>
      <c r="O25" s="127"/>
      <c r="P25" s="127"/>
      <c r="Q25" s="130"/>
      <c r="R25" s="135"/>
      <c r="S25" s="136"/>
      <c r="T25" s="137"/>
    </row>
    <row r="26" spans="1:20" ht="19.149999999999999" customHeight="1">
      <c r="B26" s="107"/>
      <c r="C26" s="16" t="s">
        <v>12</v>
      </c>
      <c r="D26" s="141"/>
      <c r="E26" s="141"/>
      <c r="F26" s="141"/>
      <c r="G26" s="142"/>
      <c r="H26" s="175"/>
      <c r="I26" s="176"/>
      <c r="J26" s="176"/>
      <c r="K26" s="177"/>
      <c r="L26" s="180"/>
      <c r="M26" s="181"/>
      <c r="N26" s="166"/>
      <c r="O26" s="166"/>
      <c r="P26" s="166"/>
      <c r="Q26" s="130"/>
      <c r="R26" s="167"/>
      <c r="S26" s="168"/>
      <c r="T26" s="169"/>
    </row>
    <row r="27" spans="1:20" ht="19.149999999999999" customHeight="1">
      <c r="B27" s="107"/>
      <c r="C27" s="16" t="s">
        <v>24</v>
      </c>
      <c r="D27" s="141"/>
      <c r="E27" s="141"/>
      <c r="F27" s="141"/>
      <c r="G27" s="142"/>
      <c r="H27" s="175" t="s">
        <v>46</v>
      </c>
      <c r="I27" s="115"/>
      <c r="J27" s="115"/>
      <c r="K27" s="116"/>
      <c r="L27" s="179">
        <f>報告書!L20+報告書別紙!L24</f>
        <v>0</v>
      </c>
      <c r="M27" s="123"/>
      <c r="N27" s="127">
        <f>報告書!N20+報告書別紙!N24</f>
        <v>0</v>
      </c>
      <c r="O27" s="127">
        <f>報告書!O20+報告書別紙!O24</f>
        <v>0</v>
      </c>
      <c r="P27" s="127">
        <f>報告書!P20+報告書別紙!P24</f>
        <v>0</v>
      </c>
      <c r="Q27" s="130"/>
      <c r="R27" s="135">
        <f>報告書!R20+報告書別紙!R24</f>
        <v>0</v>
      </c>
      <c r="S27" s="136"/>
      <c r="T27" s="137"/>
    </row>
    <row r="28" spans="1:20" ht="19.149999999999999" customHeight="1">
      <c r="B28" s="107"/>
      <c r="C28" s="16" t="s">
        <v>25</v>
      </c>
      <c r="D28" s="141"/>
      <c r="E28" s="141"/>
      <c r="F28" s="141"/>
      <c r="G28" s="142"/>
      <c r="H28" s="114"/>
      <c r="I28" s="115"/>
      <c r="J28" s="115"/>
      <c r="K28" s="116"/>
      <c r="L28" s="179"/>
      <c r="M28" s="123"/>
      <c r="N28" s="127"/>
      <c r="O28" s="127"/>
      <c r="P28" s="127"/>
      <c r="Q28" s="130"/>
      <c r="R28" s="135"/>
      <c r="S28" s="136"/>
      <c r="T28" s="137"/>
    </row>
    <row r="29" spans="1:20" ht="19.149999999999999" customHeight="1">
      <c r="B29" s="107"/>
      <c r="C29" s="16" t="s">
        <v>43</v>
      </c>
      <c r="D29" s="141"/>
      <c r="E29" s="141"/>
      <c r="F29" s="141"/>
      <c r="G29" s="142"/>
      <c r="H29" s="114"/>
      <c r="I29" s="115"/>
      <c r="J29" s="115"/>
      <c r="K29" s="116"/>
      <c r="L29" s="179"/>
      <c r="M29" s="123"/>
      <c r="N29" s="127"/>
      <c r="O29" s="127"/>
      <c r="P29" s="127"/>
      <c r="Q29" s="130"/>
      <c r="R29" s="135"/>
      <c r="S29" s="136"/>
      <c r="T29" s="137"/>
    </row>
    <row r="30" spans="1:20" ht="19.149999999999999" customHeight="1" thickBot="1">
      <c r="B30" s="108"/>
      <c r="C30" s="15" t="s">
        <v>44</v>
      </c>
      <c r="D30" s="143"/>
      <c r="E30" s="143"/>
      <c r="F30" s="143"/>
      <c r="G30" s="144"/>
      <c r="H30" s="117"/>
      <c r="I30" s="118"/>
      <c r="J30" s="118"/>
      <c r="K30" s="119"/>
      <c r="L30" s="182"/>
      <c r="M30" s="125"/>
      <c r="N30" s="128"/>
      <c r="O30" s="128"/>
      <c r="P30" s="128"/>
      <c r="Q30" s="131"/>
      <c r="R30" s="138"/>
      <c r="S30" s="139"/>
      <c r="T30" s="140"/>
    </row>
    <row r="31" spans="1:20" s="17" customFormat="1" ht="3" customHeight="1">
      <c r="O31" s="21"/>
      <c r="P31" s="21"/>
      <c r="Q31" s="21"/>
      <c r="R31" s="21"/>
      <c r="S31" s="21"/>
      <c r="T31" s="21"/>
    </row>
  </sheetData>
  <sheetProtection sheet="1" objects="1" scenarios="1" selectLockedCells="1" autoFilter="0" pivotTables="0"/>
  <mergeCells count="97">
    <mergeCell ref="R8:T9"/>
    <mergeCell ref="L9:M9"/>
    <mergeCell ref="G3:O3"/>
    <mergeCell ref="G4:O4"/>
    <mergeCell ref="B6:F7"/>
    <mergeCell ref="G6:K6"/>
    <mergeCell ref="G7:H7"/>
    <mergeCell ref="I7:K7"/>
    <mergeCell ref="B8:F9"/>
    <mergeCell ref="G8:G9"/>
    <mergeCell ref="H8:K9"/>
    <mergeCell ref="L8:P8"/>
    <mergeCell ref="Q8:Q9"/>
    <mergeCell ref="P12:P13"/>
    <mergeCell ref="O16:O17"/>
    <mergeCell ref="R12:T13"/>
    <mergeCell ref="A14:A15"/>
    <mergeCell ref="B14:F15"/>
    <mergeCell ref="G14:G15"/>
    <mergeCell ref="Q12:Q13"/>
    <mergeCell ref="O12:O13"/>
    <mergeCell ref="R14:T15"/>
    <mergeCell ref="A16:A17"/>
    <mergeCell ref="B16:F17"/>
    <mergeCell ref="G16:G17"/>
    <mergeCell ref="L16:M17"/>
    <mergeCell ref="R16:T17"/>
    <mergeCell ref="A12:A13"/>
    <mergeCell ref="B12:F13"/>
    <mergeCell ref="P10:P11"/>
    <mergeCell ref="Q10:Q11"/>
    <mergeCell ref="R10:T11"/>
    <mergeCell ref="A10:A11"/>
    <mergeCell ref="B10:F11"/>
    <mergeCell ref="G10:G11"/>
    <mergeCell ref="L10:M11"/>
    <mergeCell ref="N10:N11"/>
    <mergeCell ref="O10:O11"/>
    <mergeCell ref="R18:T19"/>
    <mergeCell ref="A20:A21"/>
    <mergeCell ref="B20:F21"/>
    <mergeCell ref="G20:G21"/>
    <mergeCell ref="L20:M21"/>
    <mergeCell ref="N20:N21"/>
    <mergeCell ref="O20:O21"/>
    <mergeCell ref="P20:P21"/>
    <mergeCell ref="Q20:Q21"/>
    <mergeCell ref="R20:T21"/>
    <mergeCell ref="A18:A19"/>
    <mergeCell ref="B18:F19"/>
    <mergeCell ref="G18:G19"/>
    <mergeCell ref="L18:M19"/>
    <mergeCell ref="N18:N19"/>
    <mergeCell ref="O18:O19"/>
    <mergeCell ref="B24:B30"/>
    <mergeCell ref="D24:G24"/>
    <mergeCell ref="A22:A23"/>
    <mergeCell ref="B22:F23"/>
    <mergeCell ref="G22:G23"/>
    <mergeCell ref="N16:N17"/>
    <mergeCell ref="P16:P17"/>
    <mergeCell ref="Q16:Q17"/>
    <mergeCell ref="Q24:Q30"/>
    <mergeCell ref="D27:G27"/>
    <mergeCell ref="D28:G28"/>
    <mergeCell ref="D29:G29"/>
    <mergeCell ref="D30:G30"/>
    <mergeCell ref="D25:G25"/>
    <mergeCell ref="D26:G26"/>
    <mergeCell ref="H24:K26"/>
    <mergeCell ref="L24:M26"/>
    <mergeCell ref="H27:K30"/>
    <mergeCell ref="L27:M30"/>
    <mergeCell ref="N27:N30"/>
    <mergeCell ref="O27:O30"/>
    <mergeCell ref="G12:G13"/>
    <mergeCell ref="L12:M13"/>
    <mergeCell ref="N12:N13"/>
    <mergeCell ref="L14:M15"/>
    <mergeCell ref="R22:T23"/>
    <mergeCell ref="L22:M23"/>
    <mergeCell ref="N22:N23"/>
    <mergeCell ref="O22:O23"/>
    <mergeCell ref="N14:N15"/>
    <mergeCell ref="O14:O15"/>
    <mergeCell ref="P14:P15"/>
    <mergeCell ref="Q14:Q15"/>
    <mergeCell ref="P22:P23"/>
    <mergeCell ref="Q22:Q23"/>
    <mergeCell ref="P18:P19"/>
    <mergeCell ref="Q18:Q19"/>
    <mergeCell ref="R27:T30"/>
    <mergeCell ref="N24:N26"/>
    <mergeCell ref="O24:O26"/>
    <mergeCell ref="P24:P26"/>
    <mergeCell ref="R24:T26"/>
    <mergeCell ref="P27:P30"/>
  </mergeCells>
  <phoneticPr fontId="3"/>
  <conditionalFormatting sqref="I7:L7">
    <cfRule type="cellIs" dxfId="0" priority="1" operator="equal">
      <formula>0</formula>
    </cfRule>
  </conditionalFormatting>
  <dataValidations count="1">
    <dataValidation type="list" allowBlank="1" showInputMessage="1" showErrorMessage="1" sqref="D24:D30">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報告書</vt:lpstr>
      <vt:lpstr>記入例（報告書）</vt:lpstr>
      <vt:lpstr>報告書別紙</vt:lpstr>
      <vt:lpstr>'記入例（報告書）'!Print_Area</vt:lpstr>
      <vt:lpstr>報告書!Print_Area</vt:lpstr>
      <vt:lpstr>報告書別紙!Print_Area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fmin2020@outlook.jp</cp:lastModifiedBy>
  <cp:lastPrinted>2022-01-26T05:55:01Z</cp:lastPrinted>
  <dcterms:created xsi:type="dcterms:W3CDTF">2008-06-10T05:37:46Z</dcterms:created>
  <dcterms:modified xsi:type="dcterms:W3CDTF">2024-05-31T02:58:11Z</dcterms:modified>
</cp:coreProperties>
</file>